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8" firstSheet="7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comments8.xml><?xml version="1.0" encoding="utf-8"?>
<comments xmlns="http://schemas.openxmlformats.org/spreadsheetml/2006/main">
  <authors>
    <author>Administrator</author>
  </authors>
  <commentList>
    <comment ref="L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<sst xmlns="http://schemas.openxmlformats.org/spreadsheetml/2006/main" count="3374" uniqueCount="710">
  <si>
    <t>1.财务收支预算总表</t>
  </si>
  <si>
    <t>单位名称：景东县农业农村和科学技术局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</si>
  <si>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</si>
  <si>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</si>
  <si>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</si>
  <si>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</si>
  <si>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</si>
  <si>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</si>
  <si>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</si>
  <si>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</si>
  <si>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</si>
  <si>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</si>
  <si>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</si>
  <si>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</si>
  <si>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</si>
  <si>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</si>
  <si>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</si>
  <si>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</si>
  <si>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</si>
  <si>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</si>
  <si>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</si>
  <si>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</si>
  <si>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</si>
  <si>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</si>
  <si>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</si>
  <si>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</si>
  <si>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</si>
  <si>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</si>
  <si>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</si>
  <si>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</si>
  <si>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</si>
  <si>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</si>
  <si>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</si>
  <si>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</si>
  <si>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</si>
  <si>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</si>
  <si>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</si>
  <si>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</si>
  <si>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</si>
  <si>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</si>
  <si>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</si>
  <si>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</si>
  <si>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</si>
  <si>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</si>
  <si>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</si>
  <si>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</si>
  <si>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</si>
  <si>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</si>
  <si>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</si>
  <si>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</si>
  <si>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</si>
  <si>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</si>
  <si>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</si>
  <si>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</si>
  <si>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</si>
  <si>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</si>
  <si>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</si>
  <si>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</si>
  <si>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</si>
  <si>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</si>
  <si>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</si>
  <si>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</si>
  <si>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</si>
  <si>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</si>
  <si>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</si>
  <si>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景东县农业农村和科学技术局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</si>
  <si>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</si>
  <si>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</si>
  <si>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</si>
  <si>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</si>
  <si>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</si>
  <si>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</si>
  <si>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</si>
  <si>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</si>
  <si>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</si>
  <si>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</si>
  <si>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</si>
  <si>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</si>
  <si>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</si>
  <si>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20199</t>
  </si>
  <si>
    <t xml:space="preserve">  其他一般公共服务支出</t>
  </si>
  <si>
    <t>2019999</t>
  </si>
  <si>
    <t xml:space="preserve">    其他一般公共服务支出</t>
  </si>
  <si>
    <t>206</t>
  </si>
  <si>
    <t>科学技术支出</t>
  </si>
  <si>
    <t>20601</t>
  </si>
  <si>
    <t xml:space="preserve">  科学技术管理事务</t>
  </si>
  <si>
    <t>2060101</t>
  </si>
  <si>
    <t xml:space="preserve">    行政运行</t>
  </si>
  <si>
    <t>2060199</t>
  </si>
  <si>
    <t xml:space="preserve">    其他科学技术管理事务支出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</si>
  <si>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</si>
  <si>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</si>
  <si>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</si>
  <si>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</si>
  <si>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</si>
  <si>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</si>
  <si>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</si>
  <si>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</si>
  <si>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</si>
  <si>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</si>
  <si>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</si>
  <si>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</si>
  <si>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</si>
  <si>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</si>
  <si>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</si>
  <si>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</si>
  <si>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</si>
  <si>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</si>
  <si>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</si>
  <si>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</si>
  <si>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</si>
  <si>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</si>
  <si>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</si>
  <si>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</si>
  <si>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</si>
  <si>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</si>
  <si>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</si>
  <si>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</si>
  <si>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</si>
  <si>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</si>
  <si>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2130101</t>
  </si>
  <si>
    <t>2130104</t>
  </si>
  <si>
    <t xml:space="preserve">    事业运行</t>
  </si>
  <si>
    <t>2130108</t>
  </si>
  <si>
    <t xml:space="preserve">    病虫害控制</t>
  </si>
  <si>
    <t>2130126</t>
  </si>
  <si>
    <t xml:space="preserve">    农村社会事业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</si>
  <si>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</si>
  <si>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</si>
  <si>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</si>
  <si>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</si>
  <si>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</si>
  <si>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</si>
  <si>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</si>
  <si>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</si>
  <si>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</si>
  <si>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</si>
  <si>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</si>
  <si>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</si>
  <si>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</si>
  <si>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</si>
  <si>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</si>
  <si>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</si>
  <si>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</si>
  <si>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</si>
  <si>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</si>
  <si>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</si>
  <si>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</si>
  <si>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</si>
  <si>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</si>
  <si>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</si>
  <si>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</si>
  <si>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</si>
  <si>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</si>
  <si>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</si>
  <si>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</si>
  <si>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</si>
  <si>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</si>
  <si>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</si>
  <si>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</si>
  <si>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</si>
  <si>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</si>
  <si>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</si>
  <si>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</si>
  <si>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</si>
  <si>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</si>
  <si>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</si>
  <si>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</si>
  <si>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</si>
  <si>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</si>
  <si>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</si>
  <si>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</si>
  <si>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</si>
  <si>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</si>
  <si>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</si>
  <si>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</si>
  <si>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</si>
  <si>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</si>
  <si>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</si>
  <si>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</si>
  <si>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</si>
  <si>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</si>
  <si>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</si>
  <si>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</si>
  <si>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</si>
  <si>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</si>
  <si>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</si>
  <si>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</si>
  <si>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</si>
  <si>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</si>
  <si>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</si>
  <si>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</si>
  <si>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</si>
  <si>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</si>
  <si>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</si>
  <si>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</si>
  <si>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</si>
  <si>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</si>
  <si>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</si>
  <si>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</si>
  <si>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</si>
  <si>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</si>
  <si>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</si>
  <si>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</si>
  <si>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</si>
  <si>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</si>
  <si>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</si>
  <si>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</si>
  <si>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</si>
  <si>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</si>
  <si>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</si>
  <si>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</si>
  <si>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</si>
  <si>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</si>
  <si>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</si>
  <si>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</si>
  <si>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</si>
  <si>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</si>
  <si>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</si>
  <si>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</si>
  <si>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</si>
  <si>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301</t>
  </si>
  <si>
    <t>工资福利支出</t>
  </si>
  <si>
    <t>3449.41</t>
  </si>
  <si>
    <t>景东彝族自治县农业农村和科学技术局</t>
  </si>
  <si>
    <t>530823210000000871858</t>
  </si>
  <si>
    <t>基本工资（行政）</t>
  </si>
  <si>
    <t>行政运行</t>
  </si>
  <si>
    <t>30101</t>
  </si>
  <si>
    <t>基本工资</t>
  </si>
  <si>
    <t>530823210000000871866</t>
  </si>
  <si>
    <t>基本工资（事业）</t>
  </si>
  <si>
    <t>事业运行</t>
  </si>
  <si>
    <t>530823210000000871862</t>
  </si>
  <si>
    <t>津贴补贴（行政）</t>
  </si>
  <si>
    <t>30102</t>
  </si>
  <si>
    <t>津贴补贴</t>
  </si>
  <si>
    <t>530823210000000871870</t>
  </si>
  <si>
    <t>津贴补贴（事业）</t>
  </si>
  <si>
    <t>530823210000000871872</t>
  </si>
  <si>
    <t>事业奖励性绩效</t>
  </si>
  <si>
    <t>30107</t>
  </si>
  <si>
    <t>绩效工资</t>
  </si>
  <si>
    <t>530823210000000871874</t>
  </si>
  <si>
    <t>事业奖励性绩效（2017年提高标准部分）</t>
  </si>
  <si>
    <t>530823210000000871860</t>
  </si>
  <si>
    <t>奖金（行政）</t>
  </si>
  <si>
    <t>30103</t>
  </si>
  <si>
    <t>奖金</t>
  </si>
  <si>
    <t>530823210000000871894</t>
  </si>
  <si>
    <t>行政基本养老保险</t>
  </si>
  <si>
    <t>机关事业单位基本养老保险缴费支出</t>
  </si>
  <si>
    <t>30108</t>
  </si>
  <si>
    <t>机关事业单位基本养老保险缴费</t>
  </si>
  <si>
    <t>530823210000000871890</t>
  </si>
  <si>
    <t>事业基本养老保险</t>
  </si>
  <si>
    <t>530823210000000871885</t>
  </si>
  <si>
    <t>三保：基本医疗保险</t>
  </si>
  <si>
    <t>公务员医疗补助</t>
  </si>
  <si>
    <t>30111</t>
  </si>
  <si>
    <t>公务员医疗补助缴费</t>
  </si>
  <si>
    <t>530823210000000871896</t>
  </si>
  <si>
    <t>行政基本医疗保险</t>
  </si>
  <si>
    <t>行政单位医疗</t>
  </si>
  <si>
    <t>30110</t>
  </si>
  <si>
    <t>职工基本医疗保险缴费</t>
  </si>
  <si>
    <t>530823210000000871892</t>
  </si>
  <si>
    <t>事业基本医疗保险</t>
  </si>
  <si>
    <t>事业单位医疗</t>
  </si>
  <si>
    <t>530823210000000871880</t>
  </si>
  <si>
    <t>公务员医疗保险</t>
  </si>
  <si>
    <t>530823210000000871899</t>
  </si>
  <si>
    <t>行政事业单位工伤保险</t>
  </si>
  <si>
    <t>其他行政事业单位医疗支出</t>
  </si>
  <si>
    <t>30112</t>
  </si>
  <si>
    <t>其他社会保障缴费</t>
  </si>
  <si>
    <t>530823210000000871887</t>
  </si>
  <si>
    <t>失业保险费支出</t>
  </si>
  <si>
    <t>其他社会保障和就业支出</t>
  </si>
  <si>
    <t>530823210000000871883</t>
  </si>
  <si>
    <t>三保：大病补充保险</t>
  </si>
  <si>
    <t>30307</t>
  </si>
  <si>
    <t>医疗费补助</t>
  </si>
  <si>
    <t>530823210000000871878</t>
  </si>
  <si>
    <t>大病补充保险</t>
  </si>
  <si>
    <t>530823210000000871901</t>
  </si>
  <si>
    <t>行政事业单位住房公积金</t>
  </si>
  <si>
    <t>住房公积金</t>
  </si>
  <si>
    <t>30113</t>
  </si>
  <si>
    <t>商品和服务支出</t>
  </si>
  <si>
    <t>530823210000000871946</t>
  </si>
  <si>
    <t>行政办公费</t>
  </si>
  <si>
    <t>30201</t>
  </si>
  <si>
    <t>办公费</t>
  </si>
  <si>
    <t>30205</t>
  </si>
  <si>
    <t>水费</t>
  </si>
  <si>
    <t>30202</t>
  </si>
  <si>
    <t>印刷费</t>
  </si>
  <si>
    <t>30206</t>
  </si>
  <si>
    <t>电费</t>
  </si>
  <si>
    <t>530823210000000871937</t>
  </si>
  <si>
    <t>事业办公费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</si>
  <si>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</si>
  <si>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</si>
  <si>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</si>
  <si>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</si>
  <si>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</si>
  <si>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</si>
  <si>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</si>
  <si>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</si>
  <si>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30217</t>
  </si>
  <si>
    <t>30299</t>
  </si>
  <si>
    <t>其他商品和服务支出</t>
  </si>
  <si>
    <t>530823210000000871932</t>
  </si>
  <si>
    <t>培训费</t>
  </si>
  <si>
    <t>30216</t>
  </si>
  <si>
    <t>530823210000000871924</t>
  </si>
  <si>
    <t>工会经费</t>
  </si>
  <si>
    <t>30228</t>
  </si>
  <si>
    <t>530823210000000871912</t>
  </si>
  <si>
    <t>公式计提：福利费</t>
  </si>
  <si>
    <t>30229</t>
  </si>
  <si>
    <t>福利费</t>
  </si>
  <si>
    <t>530823210000000871915</t>
  </si>
  <si>
    <t>公车购置及运维费</t>
  </si>
  <si>
    <t>30231</t>
  </si>
  <si>
    <t>公务用车运行维护费</t>
  </si>
  <si>
    <t>530823210000000871921</t>
  </si>
  <si>
    <t>行政人员公务交通补贴</t>
  </si>
  <si>
    <t>30239</t>
  </si>
  <si>
    <t>其他交通费用</t>
  </si>
  <si>
    <t>530823210000000871918</t>
  </si>
  <si>
    <t>公共交通专项经费</t>
  </si>
  <si>
    <t>对个人和家庭的补助</t>
  </si>
  <si>
    <t>530823210000000871908</t>
  </si>
  <si>
    <t>离休费</t>
  </si>
  <si>
    <t>行政单位离退休</t>
  </si>
  <si>
    <t>30301</t>
  </si>
  <si>
    <t>530823210000000871910</t>
  </si>
  <si>
    <t>退休费</t>
  </si>
  <si>
    <t>30302</t>
  </si>
  <si>
    <t>事业单位离退休</t>
  </si>
  <si>
    <t>530823210000000871913</t>
  </si>
  <si>
    <t>统发生活补助</t>
  </si>
  <si>
    <t>30305</t>
  </si>
  <si>
    <t>生活补助</t>
  </si>
  <si>
    <t>530823210000000871905</t>
  </si>
  <si>
    <t>救济费</t>
  </si>
  <si>
    <t>30399</t>
  </si>
  <si>
    <t>其他对个人和家庭的补助</t>
  </si>
  <si>
    <t>530823210000000871903</t>
  </si>
  <si>
    <t>独生子女费</t>
  </si>
  <si>
    <t>30309</t>
  </si>
  <si>
    <t>奖励金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</si>
  <si>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</si>
  <si>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</si>
  <si>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</si>
  <si>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</si>
  <si>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</si>
  <si>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</si>
  <si>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</si>
  <si>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</si>
  <si>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</si>
  <si>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</si>
  <si>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</si>
  <si>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</si>
  <si>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</si>
  <si>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</si>
  <si>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专项业务类</t>
  </si>
  <si>
    <t>530823210000000865401</t>
  </si>
  <si>
    <t>景东县重大农作物病虫害监测防控经费</t>
  </si>
  <si>
    <t>病虫害控制</t>
  </si>
  <si>
    <t>530823210000000865987</t>
  </si>
  <si>
    <t>农村土地承包经营纠纷调解仲裁专项经费</t>
  </si>
  <si>
    <t>农村社会事业</t>
  </si>
  <si>
    <t>事业发展类</t>
  </si>
  <si>
    <t>530823210000000866372</t>
  </si>
  <si>
    <t>景东县2021年动物疫病防控工作经费</t>
  </si>
  <si>
    <t>30218</t>
  </si>
  <si>
    <t>专用材料费</t>
  </si>
  <si>
    <t>530823210000000866512</t>
  </si>
  <si>
    <t>聘请动物检疫协检员工资专项经费</t>
  </si>
  <si>
    <t>其他一般公共服务支出</t>
  </si>
  <si>
    <t>530823210000000867561</t>
  </si>
  <si>
    <t>渔政协管员工资经费</t>
  </si>
  <si>
    <t>其他运转类项目</t>
  </si>
  <si>
    <t>指标结转_关于下达2013年农产品质量检测站工程欠款资金</t>
  </si>
  <si>
    <t>31099</t>
  </si>
  <si>
    <t>其他资本性支出</t>
  </si>
  <si>
    <t>草原生态保护补助资金</t>
  </si>
  <si>
    <t>社会福利和救助</t>
  </si>
  <si>
    <t>中央农机购置补贴资金</t>
  </si>
  <si>
    <t>530823210000000873546</t>
  </si>
  <si>
    <t>科技专项补助经费</t>
  </si>
  <si>
    <t>其他科学技术管理事务支出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</si>
  <si>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</si>
  <si>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</si>
  <si>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</si>
  <si>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</si>
  <si>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</si>
  <si>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</si>
  <si>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</si>
  <si>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</si>
  <si>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</si>
  <si>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</si>
  <si>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</si>
  <si>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事业基本医疗保险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</si>
  <si>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</si>
  <si>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</si>
  <si>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</si>
  <si>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</si>
  <si>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</si>
  <si>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28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</si>
  <si>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</si>
  <si>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</si>
  <si>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</si>
  <si>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</si>
  <si>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181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</si>
  <si>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</si>
  <si>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</si>
  <si>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</si>
  <si>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</si>
  <si>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</si>
  <si>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</si>
  <si>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</si>
  <si>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</si>
  <si>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</si>
  <si>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</si>
  <si>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</si>
  <si>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</si>
  <si>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</si>
  <si>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</si>
  <si>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</si>
  <si>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</si>
  <si>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</si>
  <si>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</si>
  <si>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景东县重大农作物病虫害监测防控经费</t>
  </si>
  <si>
    <t xml:space="preserve">  设立18个草地贪夜蛾、小麦病虫、水稻病虫、马铃薯病虫、水果病虫等重大病虫疫情监测点，开展监测调查。实施草地贪夜蛾、小麦病虫、水稻病虫等重大病虫统防统治示范300亩，带动主要农作物重大病虫害防治，重发区域病虫疫情得到有效控制，不出现大面积绝收成灾，农作物病虫害损失率控制在5%以内。</t>
  </si>
  <si>
    <t>绿色防控和统防统治融合示范面积</t>
  </si>
  <si>
    <t>300</t>
  </si>
  <si>
    <t>亩</t>
  </si>
  <si>
    <t>反映绿色防控和统防统治融合示范完成情况。</t>
  </si>
  <si>
    <t>技术培训</t>
  </si>
  <si>
    <t xml:space="preserve">8 </t>
  </si>
  <si>
    <t>期</t>
  </si>
  <si>
    <t>反映发布病虫简报的情况。</t>
  </si>
  <si>
    <t>派出技术人员下乡指导人次</t>
  </si>
  <si>
    <t>205</t>
  </si>
  <si>
    <t>人次</t>
  </si>
  <si>
    <t>反映部门技术推广工作派出技术人员人数情况。</t>
  </si>
  <si>
    <t>技术资料印刷</t>
  </si>
  <si>
    <t>1100</t>
  </si>
  <si>
    <t>份</t>
  </si>
  <si>
    <t>草地贪夜蛾监测高空按照灯运转耗电数量</t>
  </si>
  <si>
    <t>5000</t>
  </si>
  <si>
    <t>千瓦时</t>
  </si>
  <si>
    <t>质量指标</t>
  </si>
  <si>
    <t>农作物病虫害处置率</t>
  </si>
  <si>
    <t>反映项目完成质量。</t>
  </si>
  <si>
    <t>培训合格率</t>
  </si>
  <si>
    <t>100</t>
  </si>
  <si>
    <t xml:space="preserve"> 景东县历年农作物病虫害监测防治工作情况</t>
  </si>
  <si>
    <t>时效指标</t>
  </si>
  <si>
    <t>资金即时支付率</t>
  </si>
  <si>
    <t>病虫害监测防控完成时间</t>
  </si>
  <si>
    <t>年</t>
  </si>
  <si>
    <t>成本指标</t>
  </si>
  <si>
    <t>绿色防控和统防统治融合示范补助经费</t>
  </si>
  <si>
    <t>&lt;=</t>
  </si>
  <si>
    <t>45000</t>
  </si>
  <si>
    <t>元</t>
  </si>
  <si>
    <t>技术培训费</t>
  </si>
  <si>
    <t>30000</t>
  </si>
  <si>
    <t>派出技术人员下乡指导差旅费</t>
  </si>
  <si>
    <t>20500</t>
  </si>
  <si>
    <t>技术资料印刷费</t>
  </si>
  <si>
    <t>2200</t>
  </si>
  <si>
    <t>草地贪夜蛾监测高空按照灯电费</t>
  </si>
  <si>
    <t>2300</t>
  </si>
  <si>
    <t>经济效益指标</t>
  </si>
  <si>
    <t>农作物病虫害损失率</t>
  </si>
  <si>
    <t xml:space="preserve">反映病虫害危害损失控制情况。  </t>
  </si>
  <si>
    <t>技术培训人次</t>
  </si>
  <si>
    <t>500</t>
  </si>
  <si>
    <t>反映科技培训开展情况，提高受益人群的科技素质。</t>
  </si>
  <si>
    <t>可持续影响指标</t>
  </si>
  <si>
    <t>设立病虫害监测点数量</t>
  </si>
  <si>
    <t xml:space="preserve">18 </t>
  </si>
  <si>
    <t>个</t>
  </si>
  <si>
    <t>反映项目的示范推广成效。</t>
  </si>
  <si>
    <t>项目推广总体满意度</t>
  </si>
  <si>
    <t xml:space="preserve">85 </t>
  </si>
  <si>
    <t>反映服务对象对科技推广工作整体满意度。</t>
  </si>
  <si>
    <t xml:space="preserve">  失业保险费支出</t>
  </si>
  <si>
    <t xml:space="preserve">  公式计提：福利费</t>
  </si>
  <si>
    <t xml:space="preserve">  公务员医疗保险</t>
  </si>
  <si>
    <t xml:space="preserve">  聘请动物检疫协检员工资专项经费</t>
  </si>
  <si>
    <t xml:space="preserve"> 协助完成县城定点屠宰场检疫工作和无害化处理工作</t>
  </si>
  <si>
    <t>聘请协检员数量</t>
  </si>
  <si>
    <t xml:space="preserve">按质按量完成检疫工作 </t>
  </si>
  <si>
    <t>及时支付工资率</t>
  </si>
  <si>
    <t>工资100%支付</t>
  </si>
  <si>
    <t>年内完成动物检疫</t>
  </si>
  <si>
    <t>聘请协检员工资</t>
  </si>
  <si>
    <t>3.5</t>
  </si>
  <si>
    <t>万元/人/年</t>
  </si>
  <si>
    <t>屠宰检疫工作和无害化处理</t>
  </si>
  <si>
    <t>有效保障</t>
  </si>
  <si>
    <t>服务对象满意度</t>
  </si>
  <si>
    <t>满意度</t>
  </si>
  <si>
    <t xml:space="preserve">  大病补充保险</t>
  </si>
  <si>
    <t xml:space="preserve">  农村土地承包经营纠纷调解仲裁专项经费</t>
  </si>
  <si>
    <t xml:space="preserve"> 对全县涉及农村承包土地经营纠纷案件进行调解仲裁，以邓小平理论、“三个代表”重要思想为指导，全面贯彻落实科学发展观，进一步稳定农村土地承包关系，依法保护农民土地承包经营权，公正、及时解决农村土地承包经营纠纷和社会矛盾，促进农村经济发展和社会和谐稳定。</t>
  </si>
  <si>
    <t>申请调解仲裁案件数</t>
  </si>
  <si>
    <t>件</t>
  </si>
  <si>
    <t xml:space="preserve">根据申请调解仲裁案件数办理 </t>
  </si>
  <si>
    <t>调解仲裁成功率</t>
  </si>
  <si>
    <t>调解仲裁即时率</t>
  </si>
  <si>
    <t xml:space="preserve">根据申请调解仲裁案件数办理  </t>
  </si>
  <si>
    <t>3000</t>
  </si>
  <si>
    <t>空中华人民共和国农村土地承包经营纠纷调解仲裁法</t>
  </si>
  <si>
    <t>仲裁调解培训费</t>
  </si>
  <si>
    <t>6000</t>
  </si>
  <si>
    <t>中华人民共和国农村土地承包经营纠纷调解仲裁法</t>
  </si>
  <si>
    <t>1200</t>
  </si>
  <si>
    <t>社会稳定</t>
  </si>
  <si>
    <t>逐步提高</t>
  </si>
  <si>
    <t xml:space="preserve">根据申请调解仲裁案件数办理   </t>
  </si>
  <si>
    <t>仲裁调解申请人员满意度</t>
  </si>
  <si>
    <t>群众和乡村仲裁员满意度</t>
  </si>
  <si>
    <t xml:space="preserve">  行政人员公务交通补贴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</si>
  <si>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</si>
  <si>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</si>
  <si>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</si>
  <si>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</si>
  <si>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</si>
  <si>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</si>
  <si>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</si>
  <si>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</si>
  <si>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</si>
  <si>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</si>
  <si>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</si>
  <si>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</si>
  <si>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</si>
  <si>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</si>
  <si>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离休费</t>
  </si>
  <si>
    <t xml:space="preserve">  培训费</t>
  </si>
  <si>
    <t>209</t>
  </si>
  <si>
    <t xml:space="preserve">  公共交通专项经费</t>
  </si>
  <si>
    <t xml:space="preserve">  三保：基本医疗保险</t>
  </si>
  <si>
    <t xml:space="preserve">  基本工资（事业）</t>
  </si>
  <si>
    <t xml:space="preserve">  三保：大病补充保险</t>
  </si>
  <si>
    <t xml:space="preserve">  景东县2021年动物疫病防控工作经费</t>
  </si>
  <si>
    <t xml:space="preserve"> 开展重大动物疫病防控、动物疫病疫苗抗体效价检测工作。确保畜禽应免密度100%,群体免疫密度90%以上，抗体效价合格率70%以上。</t>
  </si>
  <si>
    <t>购买猪瘟疫苗数量</t>
  </si>
  <si>
    <t>617857.14</t>
  </si>
  <si>
    <t>头/只</t>
  </si>
  <si>
    <t>全年完成猪瘟免疫注射617857头。</t>
  </si>
  <si>
    <t>购买高致病性蓝耳病疫苗</t>
  </si>
  <si>
    <t>100000</t>
  </si>
  <si>
    <t>高致病性蓝耳病疫苗注射100000头/只。</t>
  </si>
  <si>
    <t>畜禽应免密度</t>
  </si>
  <si>
    <t xml:space="preserve"> 畜禽应免密度100%,</t>
  </si>
  <si>
    <t>群体免疫密度</t>
  </si>
  <si>
    <t>群体免疫密度 90%</t>
  </si>
  <si>
    <t>抗体效价合格率</t>
  </si>
  <si>
    <t>70</t>
  </si>
  <si>
    <t>抗体效价合格率70%</t>
  </si>
  <si>
    <t>2021年1月-12月完成</t>
  </si>
  <si>
    <t xml:space="preserve">2021年1月-12月完成 </t>
  </si>
  <si>
    <t>购买猪瘟疫苗</t>
  </si>
  <si>
    <t>0.28</t>
  </si>
  <si>
    <t>元/头只</t>
  </si>
  <si>
    <t>0.87</t>
  </si>
  <si>
    <t>高致病性蓝耳病疫苗注射100000头/只。。</t>
  </si>
  <si>
    <t>推进景东畜牧养殖产业发展</t>
  </si>
  <si>
    <t>持续健康发展</t>
  </si>
  <si>
    <t>期/月</t>
  </si>
  <si>
    <t>全年完成猪瘟免疫注射617857头、高致病性蓝耳病疫苗注射100000头/只。</t>
  </si>
  <si>
    <t>受益群众满意度</t>
  </si>
  <si>
    <t xml:space="preserve">  行政事业单位工伤保险</t>
  </si>
  <si>
    <t xml:space="preserve">  事业办公费</t>
  </si>
  <si>
    <t xml:space="preserve">  统发生活补助</t>
  </si>
  <si>
    <t xml:space="preserve">  行政事业单位住房公积金</t>
  </si>
  <si>
    <t xml:space="preserve">  救济费</t>
  </si>
  <si>
    <t xml:space="preserve">  公车购置及运维费</t>
  </si>
  <si>
    <t xml:space="preserve">  科技专项补助经费</t>
  </si>
  <si>
    <t xml:space="preserve"> 加强民族自治地方的自治机关、其它组织和全体公民、传播和运用科学技术知识及增强科技意识，提高科技水平。</t>
  </si>
  <si>
    <t>科技宣传、科技型企业认定下乡天数</t>
  </si>
  <si>
    <t>292</t>
  </si>
  <si>
    <t>天</t>
  </si>
  <si>
    <t>科技知识宣传经费</t>
  </si>
  <si>
    <t>办公耗材费</t>
  </si>
  <si>
    <t>次</t>
  </si>
  <si>
    <t>科技知识宣传小册子</t>
  </si>
  <si>
    <t>20000</t>
  </si>
  <si>
    <t>册</t>
  </si>
  <si>
    <t>车辆运行维护费</t>
  </si>
  <si>
    <t>84</t>
  </si>
  <si>
    <t>培训完成时间</t>
  </si>
  <si>
    <t>2021年12月10日</t>
  </si>
  <si>
    <t>年-月-日</t>
  </si>
  <si>
    <t>资金使用完成时间</t>
  </si>
  <si>
    <t>科技宣传、科技型企业认定下乡差旅</t>
  </si>
  <si>
    <t>元/天</t>
  </si>
  <si>
    <t>14000</t>
  </si>
  <si>
    <t>元/篇</t>
  </si>
  <si>
    <t>促科技知识宣传经费</t>
  </si>
  <si>
    <t>200</t>
  </si>
  <si>
    <t>元/次</t>
  </si>
  <si>
    <t>民族自治地方的自治机关、其它组织和全体公民、传播和运用科学技术知识及方法，增强科技意识，提高科技水平</t>
  </si>
  <si>
    <t>科技进步</t>
  </si>
  <si>
    <t xml:space="preserve">  津贴补贴（行政）</t>
  </si>
  <si>
    <t xml:space="preserve">  津贴补贴（事业）</t>
  </si>
  <si>
    <t xml:space="preserve">  基本工资（行政）</t>
  </si>
  <si>
    <t xml:space="preserve">  行政办公费</t>
  </si>
  <si>
    <t xml:space="preserve">  事业奖励性绩效（2017年提高标准部分）</t>
  </si>
  <si>
    <t xml:space="preserve">  行政基本养老保险</t>
  </si>
  <si>
    <t xml:space="preserve">  工会经费</t>
  </si>
  <si>
    <t xml:space="preserve">  行政基本医疗保险</t>
  </si>
  <si>
    <t xml:space="preserve">  奖金（行政）</t>
  </si>
  <si>
    <t xml:space="preserve">  独生子女费</t>
  </si>
  <si>
    <t xml:space="preserve">  退休费</t>
  </si>
  <si>
    <t>122</t>
  </si>
  <si>
    <t xml:space="preserve">  事业奖励性绩效</t>
  </si>
  <si>
    <t xml:space="preserve">  渔政协管员工资经费</t>
  </si>
  <si>
    <t>加强野生渔业资源保护，提升渔业资源存量，水域生态环境得到保护，渔业种群资源加快恢复。</t>
  </si>
  <si>
    <t>聘请渔政协管员人数</t>
  </si>
  <si>
    <t xml:space="preserve"> 加强野生渔业资源保护、聘请协管员人员工资</t>
  </si>
  <si>
    <t>工资兑现准确率</t>
  </si>
  <si>
    <t>按月发放协管员工资</t>
  </si>
  <si>
    <t>月</t>
  </si>
  <si>
    <t>聘请渔政协管员工资</t>
  </si>
  <si>
    <t>24000</t>
  </si>
  <si>
    <t>元/年·人</t>
  </si>
  <si>
    <t>政策知晓率</t>
  </si>
  <si>
    <t>野生资源</t>
  </si>
  <si>
    <t>得到保护</t>
  </si>
  <si>
    <t>受益对象满意度</t>
  </si>
  <si>
    <t>95</t>
  </si>
  <si>
    <t>反映获补助受益对象的满意程度。</t>
  </si>
  <si>
    <t xml:space="preserve">  事业基本养老保险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</si>
  <si>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</si>
  <si>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</si>
  <si>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</si>
  <si>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</si>
  <si>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</si>
  <si>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</si>
  <si>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</si>
  <si>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</si>
  <si>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</si>
  <si>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</si>
  <si>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</si>
  <si>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</si>
  <si>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</si>
  <si>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</si>
  <si>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电脑、打印机、复印机、桌椅等</t>
  </si>
  <si>
    <t>A02 通用设备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</si>
  <si>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</si>
  <si>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</si>
  <si>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</si>
  <si>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</si>
  <si>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</si>
  <si>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</si>
  <si>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</si>
  <si>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</si>
  <si>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</si>
  <si>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</si>
  <si>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</si>
  <si>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</si>
  <si>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</si>
  <si>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</si>
  <si>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</si>
  <si>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</si>
  <si>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</si>
  <si>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</si>
  <si>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</si>
  <si>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</si>
  <si>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</si>
  <si>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</si>
  <si>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</si>
  <si>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</si>
  <si>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</si>
  <si>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</si>
  <si>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</si>
  <si>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</si>
  <si>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</si>
  <si>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</si>
  <si>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</si>
  <si>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</si>
  <si>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</si>
  <si>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通用设备-台式机</t>
  </si>
  <si>
    <t>联想台式电脑</t>
  </si>
  <si>
    <t>台</t>
  </si>
  <si>
    <t>通用设备-照相机及器材</t>
  </si>
  <si>
    <t>佳能数码相机</t>
  </si>
  <si>
    <t>通用设备-打印机</t>
  </si>
  <si>
    <t>联想打印机</t>
  </si>
  <si>
    <t>家具、用具、装具及动植物</t>
  </si>
  <si>
    <t>家具、用具、装具及动植物-台桌类</t>
  </si>
  <si>
    <t>电脑桌</t>
  </si>
  <si>
    <t>张</t>
  </si>
  <si>
    <t>办公桌</t>
  </si>
  <si>
    <t>家具、用具、装具及动植物-椅凳类</t>
  </si>
  <si>
    <t>电脑椅</t>
  </si>
  <si>
    <t>把</t>
  </si>
  <si>
    <t>家具、用具、装具及动植物-文件柜</t>
  </si>
  <si>
    <t>文件柜</t>
  </si>
  <si>
    <t>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</si>
</sst>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#,##0.00_ "/>
    <numFmt numFmtId="183" formatCode="#,##0.00;[Red]#,##0.00"/>
  </numFmts>
  <fonts count="9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9.75"/>
      <color indexed="8"/>
      <name val="SimSun"/>
      <family val="0"/>
    </font>
    <font>
      <sz val="9"/>
      <color indexed="8"/>
      <name val="SimSun"/>
      <family val="0"/>
    </font>
    <font>
      <sz val="3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20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20"/>
      <color rgb="FF000000"/>
      <name val="宋体"/>
      <family val="0"/>
    </font>
    <font>
      <sz val="19"/>
      <color rgb="FF00000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177" fontId="0" fillId="0" borderId="0" applyFont="0" applyFill="0" applyBorder="0" applyAlignment="0" applyProtection="0"/>
    <xf numFmtId="0" fontId="27" fillId="0" borderId="0">
      <alignment/>
      <protection/>
    </xf>
    <xf numFmtId="176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179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54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54" fillId="17" borderId="0" applyNumberFormat="0" applyBorder="0" applyAlignment="0" applyProtection="0"/>
    <xf numFmtId="0" fontId="5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7" fillId="23" borderId="0" applyNumberFormat="0" applyBorder="0" applyAlignment="0" applyProtection="0"/>
    <xf numFmtId="0" fontId="27" fillId="0" borderId="0">
      <alignment vertical="center"/>
      <protection/>
    </xf>
    <xf numFmtId="0" fontId="5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27" fillId="0" borderId="0">
      <alignment vertical="center"/>
      <protection/>
    </xf>
    <xf numFmtId="0" fontId="57" fillId="27" borderId="0" applyNumberFormat="0" applyBorder="0" applyAlignment="0" applyProtection="0"/>
    <xf numFmtId="0" fontId="27" fillId="0" borderId="0">
      <alignment/>
      <protection/>
    </xf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4" fillId="31" borderId="0" applyNumberFormat="0" applyBorder="0" applyAlignment="0" applyProtection="0"/>
    <xf numFmtId="0" fontId="57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9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2" fillId="0" borderId="15" xfId="72" applyFill="1" applyBorder="1" applyAlignment="1">
      <alignment horizontal="center" vertical="center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74" fillId="0" borderId="16" xfId="67" applyFont="1" applyFill="1" applyBorder="1" applyAlignment="1" applyProtection="1">
      <alignment horizontal="center" vertical="center" wrapText="1"/>
      <protection/>
    </xf>
    <xf numFmtId="0" fontId="74" fillId="0" borderId="16" xfId="67" applyFont="1" applyFill="1" applyBorder="1" applyAlignment="1" applyProtection="1">
      <alignment horizontal="center" vertical="center"/>
      <protection locked="0"/>
    </xf>
    <xf numFmtId="0" fontId="75" fillId="0" borderId="16" xfId="67" applyFont="1" applyFill="1" applyBorder="1" applyAlignment="1" applyProtection="1">
      <alignment horizontal="left" vertical="center" wrapText="1"/>
      <protection/>
    </xf>
    <xf numFmtId="0" fontId="75" fillId="0" borderId="16" xfId="67" applyFont="1" applyFill="1" applyBorder="1" applyAlignment="1" applyProtection="1">
      <alignment vertical="center" wrapText="1"/>
      <protection/>
    </xf>
    <xf numFmtId="0" fontId="75" fillId="0" borderId="16" xfId="67" applyFont="1" applyFill="1" applyBorder="1" applyAlignment="1" applyProtection="1">
      <alignment horizontal="center" vertical="center" wrapText="1"/>
      <protection/>
    </xf>
    <xf numFmtId="0" fontId="75" fillId="0" borderId="16" xfId="67" applyFont="1" applyFill="1" applyBorder="1" applyAlignment="1" applyProtection="1">
      <alignment horizontal="center" vertical="center"/>
      <protection locked="0"/>
    </xf>
    <xf numFmtId="0" fontId="75" fillId="0" borderId="16" xfId="67" applyFont="1" applyFill="1" applyBorder="1" applyAlignment="1" applyProtection="1">
      <alignment horizontal="left" vertical="center" wrapText="1"/>
      <protection locked="0"/>
    </xf>
    <xf numFmtId="0" fontId="75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76" fillId="0" borderId="0" xfId="67" applyFont="1" applyFill="1" applyBorder="1" applyAlignment="1" applyProtection="1">
      <alignment/>
      <protection/>
    </xf>
    <xf numFmtId="0" fontId="76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7" fillId="0" borderId="0" xfId="67" applyFont="1" applyFill="1" applyBorder="1" applyAlignment="1" applyProtection="1">
      <alignment horizontal="center" vertical="center" wrapText="1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75" fillId="0" borderId="0" xfId="67" applyFont="1" applyFill="1" applyBorder="1" applyAlignment="1" applyProtection="1">
      <alignment horizontal="left" vertical="center" wrapText="1"/>
      <protection/>
    </xf>
    <xf numFmtId="0" fontId="74" fillId="0" borderId="0" xfId="67" applyFont="1" applyFill="1" applyBorder="1" applyAlignment="1" applyProtection="1">
      <alignment wrapText="1"/>
      <protection/>
    </xf>
    <xf numFmtId="0" fontId="7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74" fillId="0" borderId="17" xfId="67" applyFont="1" applyFill="1" applyBorder="1" applyAlignment="1" applyProtection="1">
      <alignment horizontal="center" vertical="center"/>
      <protection/>
    </xf>
    <xf numFmtId="0" fontId="74" fillId="0" borderId="18" xfId="67" applyFont="1" applyFill="1" applyBorder="1" applyAlignment="1" applyProtection="1">
      <alignment horizontal="center" vertical="center"/>
      <protection/>
    </xf>
    <xf numFmtId="0" fontId="74" fillId="0" borderId="19" xfId="67" applyFont="1" applyFill="1" applyBorder="1" applyAlignment="1" applyProtection="1">
      <alignment horizontal="center" vertical="center"/>
      <protection/>
    </xf>
    <xf numFmtId="0" fontId="74" fillId="0" borderId="20" xfId="67" applyFont="1" applyFill="1" applyBorder="1" applyAlignment="1" applyProtection="1">
      <alignment horizontal="center" vertical="center"/>
      <protection/>
    </xf>
    <xf numFmtId="0" fontId="74" fillId="0" borderId="21" xfId="67" applyFont="1" applyFill="1" applyBorder="1" applyAlignment="1" applyProtection="1">
      <alignment horizontal="center" vertical="center"/>
      <protection/>
    </xf>
    <xf numFmtId="0" fontId="74" fillId="0" borderId="22" xfId="67" applyFont="1" applyFill="1" applyBorder="1" applyAlignment="1" applyProtection="1">
      <alignment horizontal="center" vertical="center" wrapText="1"/>
      <protection/>
    </xf>
    <xf numFmtId="0" fontId="74" fillId="0" borderId="23" xfId="67" applyFont="1" applyFill="1" applyBorder="1" applyAlignment="1" applyProtection="1">
      <alignment horizontal="center" vertical="center" wrapText="1"/>
      <protection/>
    </xf>
    <xf numFmtId="0" fontId="74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75" fillId="0" borderId="16" xfId="67" applyFont="1" applyFill="1" applyBorder="1" applyAlignment="1" applyProtection="1">
      <alignment horizontal="left" vertical="center" wrapText="1"/>
      <protection/>
    </xf>
    <xf numFmtId="0" fontId="75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75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54" fillId="0" borderId="0" xfId="0" applyFont="1" applyFill="1" applyBorder="1" applyAlignment="1">
      <alignment vertical="center"/>
    </xf>
    <xf numFmtId="0" fontId="76" fillId="0" borderId="0" xfId="67" applyFont="1" applyFill="1" applyBorder="1" applyAlignment="1" applyProtection="1">
      <alignment/>
      <protection/>
    </xf>
    <xf numFmtId="0" fontId="76" fillId="0" borderId="0" xfId="67" applyFont="1" applyFill="1" applyBorder="1" applyAlignment="1" applyProtection="1">
      <alignment wrapText="1"/>
      <protection/>
    </xf>
    <xf numFmtId="0" fontId="79" fillId="0" borderId="0" xfId="67" applyFont="1" applyFill="1" applyAlignment="1" applyProtection="1">
      <alignment horizontal="center" vertical="center" wrapText="1"/>
      <protection/>
    </xf>
    <xf numFmtId="0" fontId="74" fillId="0" borderId="0" xfId="67" applyFont="1" applyFill="1" applyBorder="1" applyAlignment="1" applyProtection="1">
      <alignment horizontal="left" vertical="center"/>
      <protection/>
    </xf>
    <xf numFmtId="0" fontId="74" fillId="0" borderId="0" xfId="67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wrapText="1"/>
      <protection/>
    </xf>
    <xf numFmtId="0" fontId="74" fillId="0" borderId="15" xfId="67" applyFont="1" applyFill="1" applyBorder="1" applyAlignment="1" applyProtection="1">
      <alignment horizontal="center" vertical="center" wrapText="1"/>
      <protection/>
    </xf>
    <xf numFmtId="0" fontId="74" fillId="0" borderId="25" xfId="67" applyFont="1" applyFill="1" applyBorder="1" applyAlignment="1" applyProtection="1">
      <alignment horizontal="center" vertical="center" wrapText="1"/>
      <protection/>
    </xf>
    <xf numFmtId="0" fontId="74" fillId="0" borderId="26" xfId="67" applyFont="1" applyFill="1" applyBorder="1" applyAlignment="1" applyProtection="1">
      <alignment horizontal="center" vertical="center" wrapText="1"/>
      <protection/>
    </xf>
    <xf numFmtId="0" fontId="74" fillId="0" borderId="27" xfId="67" applyFont="1" applyFill="1" applyBorder="1" applyAlignment="1" applyProtection="1">
      <alignment horizontal="center" vertical="center" wrapText="1"/>
      <protection/>
    </xf>
    <xf numFmtId="0" fontId="74" fillId="0" borderId="28" xfId="67" applyFont="1" applyFill="1" applyBorder="1" applyAlignment="1" applyProtection="1">
      <alignment horizontal="center" vertical="center" wrapText="1"/>
      <protection/>
    </xf>
    <xf numFmtId="0" fontId="74" fillId="0" borderId="29" xfId="67" applyFont="1" applyFill="1" applyBorder="1" applyAlignment="1" applyProtection="1">
      <alignment horizontal="center" vertical="center" wrapText="1"/>
      <protection/>
    </xf>
    <xf numFmtId="0" fontId="74" fillId="0" borderId="30" xfId="67" applyFont="1" applyFill="1" applyBorder="1" applyAlignment="1" applyProtection="1">
      <alignment horizontal="center" vertical="center" wrapText="1"/>
      <protection/>
    </xf>
    <xf numFmtId="0" fontId="74" fillId="0" borderId="31" xfId="67" applyFont="1" applyFill="1" applyBorder="1" applyAlignment="1" applyProtection="1">
      <alignment horizontal="center" vertical="center" wrapText="1"/>
      <protection/>
    </xf>
    <xf numFmtId="0" fontId="74" fillId="0" borderId="30" xfId="67" applyFont="1" applyFill="1" applyBorder="1" applyAlignment="1" applyProtection="1">
      <alignment horizontal="center" vertical="center" wrapText="1"/>
      <protection locked="0"/>
    </xf>
    <xf numFmtId="0" fontId="74" fillId="0" borderId="16" xfId="67" applyFont="1" applyFill="1" applyBorder="1" applyAlignment="1" applyProtection="1">
      <alignment horizontal="center" vertical="center"/>
      <protection/>
    </xf>
    <xf numFmtId="0" fontId="75" fillId="0" borderId="30" xfId="67" applyFont="1" applyFill="1" applyBorder="1" applyAlignment="1" applyProtection="1">
      <alignment horizontal="right" vertical="center"/>
      <protection locked="0"/>
    </xf>
    <xf numFmtId="0" fontId="75" fillId="0" borderId="26" xfId="67" applyFont="1" applyFill="1" applyBorder="1" applyAlignment="1" applyProtection="1">
      <alignment horizontal="left" vertical="center"/>
      <protection locked="0"/>
    </xf>
    <xf numFmtId="0" fontId="75" fillId="0" borderId="26" xfId="67" applyFont="1" applyFill="1" applyBorder="1" applyAlignment="1" applyProtection="1">
      <alignment horizontal="center" vertical="center"/>
      <protection locked="0"/>
    </xf>
    <xf numFmtId="0" fontId="75" fillId="0" borderId="28" xfId="67" applyFont="1" applyFill="1" applyBorder="1" applyAlignment="1" applyProtection="1">
      <alignment horizontal="right" vertical="center"/>
      <protection/>
    </xf>
    <xf numFmtId="0" fontId="75" fillId="0" borderId="15" xfId="67" applyFont="1" applyFill="1" applyBorder="1" applyAlignment="1" applyProtection="1">
      <alignment horizontal="left" vertical="center"/>
      <protection locked="0"/>
    </xf>
    <xf numFmtId="0" fontId="75" fillId="0" borderId="15" xfId="67" applyFont="1" applyFill="1" applyBorder="1" applyAlignment="1" applyProtection="1">
      <alignment horizontal="left" vertical="center" wrapText="1"/>
      <protection/>
    </xf>
    <xf numFmtId="0" fontId="75" fillId="0" borderId="15" xfId="67" applyFont="1" applyFill="1" applyBorder="1" applyAlignment="1" applyProtection="1">
      <alignment vertical="center"/>
      <protection locked="0"/>
    </xf>
    <xf numFmtId="0" fontId="74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76" fillId="0" borderId="0" xfId="67" applyFont="1" applyFill="1" applyBorder="1" applyAlignment="1" applyProtection="1">
      <alignment wrapText="1"/>
      <protection locked="0"/>
    </xf>
    <xf numFmtId="0" fontId="74" fillId="0" borderId="0" xfId="67" applyFont="1" applyFill="1" applyBorder="1" applyAlignment="1" applyProtection="1">
      <alignment wrapText="1"/>
      <protection locked="0"/>
    </xf>
    <xf numFmtId="0" fontId="74" fillId="0" borderId="27" xfId="67" applyFont="1" applyFill="1" applyBorder="1" applyAlignment="1" applyProtection="1">
      <alignment horizontal="center" vertical="center" wrapText="1"/>
      <protection locked="0"/>
    </xf>
    <xf numFmtId="0" fontId="74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75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75" fillId="0" borderId="0" xfId="67" applyFont="1" applyFill="1" applyBorder="1" applyAlignment="1" applyProtection="1">
      <alignment horizontal="right" vertical="center" wrapText="1"/>
      <protection locked="0"/>
    </xf>
    <xf numFmtId="0" fontId="75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74" fillId="0" borderId="0" xfId="67" applyFont="1" applyFill="1" applyAlignment="1" applyProtection="1">
      <alignment horizontal="right" wrapText="1"/>
      <protection/>
    </xf>
    <xf numFmtId="0" fontId="74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80" fillId="0" borderId="0" xfId="67" applyFont="1" applyFill="1" applyBorder="1" applyAlignment="1" applyProtection="1">
      <alignment horizontal="center" vertical="center" wrapText="1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74" fillId="0" borderId="31" xfId="67" applyFont="1" applyFill="1" applyBorder="1" applyAlignment="1" applyProtection="1">
      <alignment horizontal="center" vertical="center"/>
      <protection/>
    </xf>
    <xf numFmtId="0" fontId="74" fillId="0" borderId="30" xfId="67" applyFont="1" applyFill="1" applyBorder="1" applyAlignment="1" applyProtection="1">
      <alignment horizontal="center" vertical="center"/>
      <protection/>
    </xf>
    <xf numFmtId="0" fontId="74" fillId="0" borderId="30" xfId="67" applyFont="1" applyFill="1" applyBorder="1" applyAlignment="1" applyProtection="1">
      <alignment horizontal="center" vertical="center"/>
      <protection locked="0"/>
    </xf>
    <xf numFmtId="0" fontId="75" fillId="0" borderId="31" xfId="67" applyFont="1" applyFill="1" applyBorder="1" applyAlignment="1" applyProtection="1">
      <alignment horizontal="left" vertical="center" wrapText="1"/>
      <protection/>
    </xf>
    <xf numFmtId="0" fontId="75" fillId="0" borderId="30" xfId="67" applyFont="1" applyFill="1" applyBorder="1" applyAlignment="1" applyProtection="1">
      <alignment horizontal="left" vertical="center" wrapText="1"/>
      <protection/>
    </xf>
    <xf numFmtId="0" fontId="75" fillId="0" borderId="30" xfId="67" applyFont="1" applyFill="1" applyBorder="1" applyAlignment="1" applyProtection="1">
      <alignment horizontal="right" vertical="center"/>
      <protection/>
    </xf>
    <xf numFmtId="4" fontId="75" fillId="0" borderId="30" xfId="67" applyNumberFormat="1" applyFont="1" applyFill="1" applyBorder="1" applyAlignment="1" applyProtection="1">
      <alignment horizontal="right" vertical="center"/>
      <protection locked="0"/>
    </xf>
    <xf numFmtId="3" fontId="75" fillId="0" borderId="30" xfId="67" applyNumberFormat="1" applyFont="1" applyFill="1" applyBorder="1" applyAlignment="1" applyProtection="1">
      <alignment horizontal="right" vertical="center"/>
      <protection/>
    </xf>
    <xf numFmtId="4" fontId="75" fillId="0" borderId="30" xfId="67" applyNumberFormat="1" applyFont="1" applyFill="1" applyBorder="1" applyAlignment="1" applyProtection="1">
      <alignment horizontal="right" vertical="center"/>
      <protection/>
    </xf>
    <xf numFmtId="0" fontId="75" fillId="0" borderId="34" xfId="67" applyFont="1" applyFill="1" applyBorder="1" applyAlignment="1" applyProtection="1">
      <alignment horizontal="center" vertical="center"/>
      <protection/>
    </xf>
    <xf numFmtId="0" fontId="75" fillId="0" borderId="35" xfId="67" applyFont="1" applyFill="1" applyBorder="1" applyAlignment="1" applyProtection="1">
      <alignment horizontal="left" vertical="center"/>
      <protection/>
    </xf>
    <xf numFmtId="0" fontId="80" fillId="0" borderId="0" xfId="67" applyFont="1" applyFill="1" applyBorder="1" applyAlignment="1" applyProtection="1">
      <alignment horizontal="center" vertical="center"/>
      <protection locked="0"/>
    </xf>
    <xf numFmtId="0" fontId="75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74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81" fillId="0" borderId="0" xfId="67" applyNumberFormat="1" applyFont="1" applyFill="1" applyBorder="1" applyAlignment="1" applyProtection="1">
      <alignment/>
      <protection/>
    </xf>
    <xf numFmtId="0" fontId="81" fillId="0" borderId="0" xfId="67" applyFont="1" applyFill="1" applyBorder="1" applyAlignment="1" applyProtection="1">
      <alignment horizontal="right"/>
      <protection/>
    </xf>
    <xf numFmtId="0" fontId="76" fillId="0" borderId="0" xfId="67" applyFont="1" applyFill="1" applyBorder="1" applyAlignment="1" applyProtection="1">
      <alignment horizontal="right"/>
      <protection/>
    </xf>
    <xf numFmtId="0" fontId="82" fillId="0" borderId="0" xfId="67" applyFont="1" applyFill="1" applyBorder="1" applyAlignment="1" applyProtection="1">
      <alignment horizontal="center" vertical="center" wrapText="1"/>
      <protection/>
    </xf>
    <xf numFmtId="0" fontId="82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left" vertical="center"/>
      <protection locked="0"/>
    </xf>
    <xf numFmtId="0" fontId="83" fillId="0" borderId="0" xfId="67" applyFont="1" applyFill="1" applyBorder="1" applyAlignment="1" applyProtection="1">
      <alignment horizontal="right"/>
      <protection/>
    </xf>
    <xf numFmtId="0" fontId="74" fillId="0" borderId="0" xfId="67" applyFont="1" applyFill="1" applyBorder="1" applyAlignment="1" applyProtection="1">
      <alignment horizontal="right"/>
      <protection/>
    </xf>
    <xf numFmtId="49" fontId="74" fillId="0" borderId="26" xfId="67" applyNumberFormat="1" applyFont="1" applyFill="1" applyBorder="1" applyAlignment="1" applyProtection="1">
      <alignment horizontal="center" vertical="center" wrapText="1"/>
      <protection/>
    </xf>
    <xf numFmtId="0" fontId="74" fillId="0" borderId="26" xfId="67" applyFont="1" applyFill="1" applyBorder="1" applyAlignment="1" applyProtection="1">
      <alignment horizontal="center" vertical="center"/>
      <protection/>
    </xf>
    <xf numFmtId="0" fontId="74" fillId="0" borderId="36" xfId="67" applyFont="1" applyFill="1" applyBorder="1" applyAlignment="1" applyProtection="1">
      <alignment horizontal="center" vertical="center"/>
      <protection/>
    </xf>
    <xf numFmtId="0" fontId="74" fillId="0" borderId="27" xfId="67" applyFont="1" applyFill="1" applyBorder="1" applyAlignment="1" applyProtection="1">
      <alignment horizontal="center" vertical="center"/>
      <protection/>
    </xf>
    <xf numFmtId="0" fontId="74" fillId="0" borderId="33" xfId="67" applyFont="1" applyFill="1" applyBorder="1" applyAlignment="1" applyProtection="1">
      <alignment horizontal="center" vertical="center"/>
      <protection/>
    </xf>
    <xf numFmtId="49" fontId="74" fillId="0" borderId="29" xfId="67" applyNumberFormat="1" applyFont="1" applyFill="1" applyBorder="1" applyAlignment="1" applyProtection="1">
      <alignment horizontal="center" vertical="center" wrapText="1"/>
      <protection/>
    </xf>
    <xf numFmtId="0" fontId="74" fillId="0" borderId="29" xfId="67" applyFont="1" applyFill="1" applyBorder="1" applyAlignment="1" applyProtection="1">
      <alignment horizontal="center" vertical="center"/>
      <protection/>
    </xf>
    <xf numFmtId="49" fontId="74" fillId="0" borderId="16" xfId="67" applyNumberFormat="1" applyFont="1" applyFill="1" applyBorder="1" applyAlignment="1" applyProtection="1">
      <alignment horizontal="center" vertical="center"/>
      <protection/>
    </xf>
    <xf numFmtId="180" fontId="75" fillId="0" borderId="16" xfId="67" applyNumberFormat="1" applyFont="1" applyFill="1" applyBorder="1" applyAlignment="1" applyProtection="1">
      <alignment horizontal="right" vertical="center"/>
      <protection/>
    </xf>
    <xf numFmtId="180" fontId="75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6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75" fillId="0" borderId="26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37" xfId="67" applyFont="1" applyFill="1" applyBorder="1" applyAlignment="1" applyProtection="1">
      <alignment vertical="center"/>
      <protection/>
    </xf>
    <xf numFmtId="0" fontId="2" fillId="0" borderId="31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horizontal="center" vertical="center"/>
      <protection/>
    </xf>
    <xf numFmtId="49" fontId="76" fillId="0" borderId="0" xfId="67" applyNumberFormat="1" applyFont="1" applyFill="1" applyBorder="1" applyAlignment="1" applyProtection="1">
      <alignment/>
      <protection/>
    </xf>
    <xf numFmtId="0" fontId="74" fillId="0" borderId="15" xfId="67" applyFont="1" applyFill="1" applyBorder="1" applyAlignment="1" applyProtection="1">
      <alignment horizontal="center" vertical="center" wrapText="1"/>
      <protection locked="0"/>
    </xf>
    <xf numFmtId="0" fontId="76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" fillId="0" borderId="36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center" vertical="center" wrapText="1"/>
      <protection/>
    </xf>
    <xf numFmtId="0" fontId="76" fillId="0" borderId="39" xfId="67" applyFont="1" applyFill="1" applyBorder="1" applyAlignment="1" applyProtection="1">
      <alignment horizontal="center" vertical="center"/>
      <protection/>
    </xf>
    <xf numFmtId="0" fontId="7" fillId="0" borderId="31" xfId="67" applyFont="1" applyFill="1" applyBorder="1" applyAlignment="1" applyProtection="1">
      <alignment horizontal="center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76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84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74" fillId="0" borderId="15" xfId="67" applyNumberFormat="1" applyFont="1" applyFill="1" applyBorder="1" applyAlignment="1" applyProtection="1">
      <alignment horizontal="center" vertical="center" wrapText="1"/>
      <protection/>
    </xf>
    <xf numFmtId="49" fontId="74" fillId="0" borderId="15" xfId="67" applyNumberFormat="1" applyFont="1" applyFill="1" applyBorder="1" applyAlignment="1" applyProtection="1">
      <alignment horizontal="center" vertical="center"/>
      <protection/>
    </xf>
    <xf numFmtId="49" fontId="74" fillId="0" borderId="40" xfId="67" applyNumberFormat="1" applyFont="1" applyFill="1" applyBorder="1" applyAlignment="1" applyProtection="1">
      <alignment horizontal="center" vertical="center"/>
      <protection/>
    </xf>
    <xf numFmtId="49" fontId="85" fillId="0" borderId="38" xfId="67" applyNumberFormat="1" applyFont="1" applyFill="1" applyBorder="1" applyAlignment="1" applyProtection="1">
      <alignment horizontal="center" vertical="center"/>
      <protection/>
    </xf>
    <xf numFmtId="0" fontId="24" fillId="0" borderId="41" xfId="19" applyFont="1" applyFill="1" applyBorder="1" applyAlignment="1">
      <alignment horizontal="center" vertical="center"/>
      <protection/>
    </xf>
    <xf numFmtId="0" fontId="24" fillId="0" borderId="42" xfId="19" applyFont="1" applyFill="1" applyBorder="1" applyAlignment="1">
      <alignment horizontal="center" vertical="center"/>
      <protection/>
    </xf>
    <xf numFmtId="0" fontId="24" fillId="0" borderId="43" xfId="19" applyFont="1" applyFill="1" applyBorder="1" applyAlignment="1">
      <alignment horizontal="center" vertical="center"/>
      <protection/>
    </xf>
    <xf numFmtId="49" fontId="86" fillId="0" borderId="38" xfId="67" applyNumberFormat="1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7" fillId="0" borderId="31" xfId="67" applyFont="1" applyFill="1" applyBorder="1" applyAlignment="1" applyProtection="1">
      <alignment horizontal="center" vertical="center" wrapText="1"/>
      <protection locked="0"/>
    </xf>
    <xf numFmtId="4" fontId="75" fillId="0" borderId="16" xfId="67" applyNumberFormat="1" applyFont="1" applyFill="1" applyBorder="1" applyAlignment="1" applyProtection="1">
      <alignment horizontal="center" vertical="center"/>
      <protection locked="0"/>
    </xf>
    <xf numFmtId="4" fontId="75" fillId="0" borderId="36" xfId="67" applyNumberFormat="1" applyFont="1" applyFill="1" applyBorder="1" applyAlignment="1" applyProtection="1">
      <alignment horizontal="center" vertical="center"/>
      <protection locked="0"/>
    </xf>
    <xf numFmtId="0" fontId="7" fillId="0" borderId="26" xfId="67" applyFont="1" applyFill="1" applyBorder="1" applyAlignment="1" applyProtection="1">
      <alignment horizontal="center" vertical="center" wrapText="1"/>
      <protection locked="0"/>
    </xf>
    <xf numFmtId="0" fontId="24" fillId="0" borderId="16" xfId="67" applyFont="1" applyFill="1" applyBorder="1" applyAlignment="1" applyProtection="1">
      <alignment horizontal="center" vertical="center" wrapText="1"/>
      <protection locked="0"/>
    </xf>
    <xf numFmtId="0" fontId="24" fillId="0" borderId="44" xfId="19" applyFont="1" applyFill="1" applyBorder="1" applyAlignment="1">
      <alignment horizontal="center" vertical="center"/>
      <protection/>
    </xf>
    <xf numFmtId="4" fontId="87" fillId="0" borderId="36" xfId="67" applyNumberFormat="1" applyFont="1" applyFill="1" applyBorder="1" applyAlignment="1" applyProtection="1">
      <alignment horizontal="center" vertical="center"/>
      <protection locked="0"/>
    </xf>
    <xf numFmtId="0" fontId="7" fillId="0" borderId="27" xfId="67" applyFont="1" applyFill="1" applyBorder="1" applyAlignment="1" applyProtection="1">
      <alignment horizontal="left" vertical="center"/>
      <protection locked="0"/>
    </xf>
    <xf numFmtId="0" fontId="7" fillId="0" borderId="33" xfId="67" applyFont="1" applyFill="1" applyBorder="1" applyAlignment="1" applyProtection="1">
      <alignment horizontal="left" vertical="center"/>
      <protection locked="0"/>
    </xf>
    <xf numFmtId="4" fontId="75" fillId="0" borderId="16" xfId="67" applyNumberFormat="1" applyFont="1" applyFill="1" applyBorder="1" applyAlignment="1" applyProtection="1">
      <alignment horizontal="right" vertical="center"/>
      <protection locked="0"/>
    </xf>
    <xf numFmtId="0" fontId="75" fillId="0" borderId="15" xfId="67" applyFont="1" applyFill="1" applyBorder="1" applyAlignment="1" applyProtection="1">
      <alignment horizontal="center" vertical="center" wrapText="1"/>
      <protection/>
    </xf>
    <xf numFmtId="0" fontId="75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wrapText="1"/>
      <protection/>
    </xf>
    <xf numFmtId="4" fontId="87" fillId="0" borderId="16" xfId="67" applyNumberFormat="1" applyFont="1" applyFill="1" applyBorder="1" applyAlignment="1" applyProtection="1">
      <alignment horizontal="center" vertical="center"/>
      <protection locked="0"/>
    </xf>
    <xf numFmtId="4" fontId="75" fillId="0" borderId="36" xfId="67" applyNumberFormat="1" applyFont="1" applyFill="1" applyBorder="1" applyAlignment="1" applyProtection="1">
      <alignment horizontal="right" vertical="center"/>
      <protection locked="0"/>
    </xf>
    <xf numFmtId="0" fontId="2" fillId="0" borderId="15" xfId="67" applyFont="1" applyFill="1" applyBorder="1" applyAlignment="1" applyProtection="1">
      <alignment wrapText="1"/>
      <protection/>
    </xf>
    <xf numFmtId="0" fontId="76" fillId="0" borderId="0" xfId="67" applyFont="1" applyFill="1" applyBorder="1" applyAlignment="1" applyProtection="1">
      <alignment horizontal="right" vertical="center" wrapText="1"/>
      <protection/>
    </xf>
    <xf numFmtId="0" fontId="74" fillId="0" borderId="0" xfId="67" applyFont="1" applyFill="1" applyBorder="1" applyAlignment="1" applyProtection="1">
      <alignment horizontal="right" wrapText="1"/>
      <protection/>
    </xf>
    <xf numFmtId="0" fontId="27" fillId="0" borderId="0" xfId="67" applyFont="1" applyFill="1" applyBorder="1" applyAlignment="1" applyProtection="1">
      <alignment horizontal="center"/>
      <protection/>
    </xf>
    <xf numFmtId="0" fontId="27" fillId="0" borderId="0" xfId="67" applyFont="1" applyFill="1" applyBorder="1" applyAlignment="1" applyProtection="1">
      <alignment horizontal="center" wrapText="1"/>
      <protection/>
    </xf>
    <xf numFmtId="0" fontId="27" fillId="0" borderId="0" xfId="67" applyFont="1" applyFill="1" applyBorder="1" applyAlignment="1" applyProtection="1">
      <alignment wrapText="1"/>
      <protection/>
    </xf>
    <xf numFmtId="0" fontId="2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8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7" fillId="0" borderId="16" xfId="67" applyFont="1" applyFill="1" applyBorder="1" applyAlignment="1" applyProtection="1">
      <alignment horizontal="center" vertical="center" wrapText="1"/>
      <protection/>
    </xf>
    <xf numFmtId="0" fontId="27" fillId="0" borderId="36" xfId="67" applyFont="1" applyFill="1" applyBorder="1" applyAlignment="1" applyProtection="1">
      <alignment horizontal="center" vertical="center" wrapText="1"/>
      <protection/>
    </xf>
    <xf numFmtId="4" fontId="75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6" xfId="67" applyNumberFormat="1" applyFont="1" applyFill="1" applyBorder="1" applyAlignment="1" applyProtection="1">
      <alignment horizontal="right" vertical="center"/>
      <protection/>
    </xf>
    <xf numFmtId="0" fontId="2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0" fontId="88" fillId="0" borderId="0" xfId="67" applyFont="1" applyFill="1" applyBorder="1" applyAlignment="1" applyProtection="1">
      <alignment horizontal="center" vertical="center"/>
      <protection/>
    </xf>
    <xf numFmtId="49" fontId="74" fillId="0" borderId="36" xfId="67" applyNumberFormat="1" applyFont="1" applyFill="1" applyBorder="1" applyAlignment="1" applyProtection="1">
      <alignment horizontal="center" vertical="center" wrapText="1"/>
      <protection/>
    </xf>
    <xf numFmtId="49" fontId="74" fillId="0" borderId="33" xfId="67" applyNumberFormat="1" applyFont="1" applyFill="1" applyBorder="1" applyAlignment="1" applyProtection="1">
      <alignment horizontal="center" vertical="center" wrapText="1"/>
      <protection/>
    </xf>
    <xf numFmtId="0" fontId="74" fillId="0" borderId="25" xfId="67" applyFont="1" applyFill="1" applyBorder="1" applyAlignment="1" applyProtection="1">
      <alignment horizontal="center" vertical="center"/>
      <protection/>
    </xf>
    <xf numFmtId="0" fontId="87" fillId="0" borderId="16" xfId="67" applyFont="1" applyFill="1" applyBorder="1" applyAlignment="1" applyProtection="1">
      <alignment horizontal="left" vertical="center" wrapText="1"/>
      <protection/>
    </xf>
    <xf numFmtId="4" fontId="31" fillId="0" borderId="16" xfId="67" applyNumberFormat="1" applyFont="1" applyFill="1" applyBorder="1" applyAlignment="1" applyProtection="1">
      <alignment horizontal="right" vertical="center" wrapText="1"/>
      <protection/>
    </xf>
    <xf numFmtId="0" fontId="32" fillId="0" borderId="36" xfId="67" applyFont="1" applyFill="1" applyBorder="1" applyAlignment="1" applyProtection="1">
      <alignment horizontal="center" vertical="center"/>
      <protection/>
    </xf>
    <xf numFmtId="0" fontId="32" fillId="0" borderId="33" xfId="67" applyFont="1" applyFill="1" applyBorder="1" applyAlignment="1" applyProtection="1">
      <alignment horizontal="center" vertical="center"/>
      <protection/>
    </xf>
    <xf numFmtId="0" fontId="31" fillId="0" borderId="16" xfId="67" applyFont="1" applyFill="1" applyBorder="1" applyAlignment="1" applyProtection="1">
      <alignment horizontal="right" vertical="center" wrapText="1"/>
      <protection locked="0"/>
    </xf>
    <xf numFmtId="0" fontId="31" fillId="0" borderId="16" xfId="67" applyFont="1" applyFill="1" applyBorder="1" applyAlignment="1" applyProtection="1">
      <alignment horizontal="right" vertical="center" wrapText="1"/>
      <protection/>
    </xf>
    <xf numFmtId="0" fontId="76" fillId="0" borderId="0" xfId="67" applyFont="1" applyFill="1" applyBorder="1" applyAlignment="1" applyProtection="1">
      <alignment vertical="center"/>
      <protection/>
    </xf>
    <xf numFmtId="0" fontId="86" fillId="0" borderId="0" xfId="67" applyFont="1" applyFill="1" applyBorder="1" applyAlignment="1" applyProtection="1">
      <alignment horizontal="center" vertical="center"/>
      <protection/>
    </xf>
    <xf numFmtId="0" fontId="74" fillId="0" borderId="26" xfId="67" applyFont="1" applyFill="1" applyBorder="1" applyAlignment="1" applyProtection="1">
      <alignment horizontal="center" vertical="center"/>
      <protection locked="0"/>
    </xf>
    <xf numFmtId="0" fontId="75" fillId="0" borderId="16" xfId="67" applyFont="1" applyFill="1" applyBorder="1" applyAlignment="1" applyProtection="1">
      <alignment vertical="center"/>
      <protection/>
    </xf>
    <xf numFmtId="0" fontId="75" fillId="0" borderId="16" xfId="67" applyFont="1" applyFill="1" applyBorder="1" applyAlignment="1" applyProtection="1">
      <alignment horizontal="left" vertical="center"/>
      <protection locked="0"/>
    </xf>
    <xf numFmtId="0" fontId="75" fillId="0" borderId="16" xfId="67" applyFont="1" applyFill="1" applyBorder="1" applyAlignment="1" applyProtection="1">
      <alignment vertical="center"/>
      <protection locked="0"/>
    </xf>
    <xf numFmtId="0" fontId="75" fillId="0" borderId="16" xfId="67" applyFont="1" applyFill="1" applyBorder="1" applyAlignment="1" applyProtection="1">
      <alignment horizontal="left" vertical="center"/>
      <protection/>
    </xf>
    <xf numFmtId="0" fontId="87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7" fillId="0" borderId="16" xfId="67" applyFont="1" applyFill="1" applyBorder="1" applyAlignment="1" applyProtection="1">
      <alignment horizontal="center" vertical="center"/>
      <protection/>
    </xf>
    <xf numFmtId="0" fontId="87" fillId="0" borderId="16" xfId="67" applyFont="1" applyFill="1" applyBorder="1" applyAlignment="1" applyProtection="1">
      <alignment horizontal="center" vertical="center"/>
      <protection locked="0"/>
    </xf>
    <xf numFmtId="4" fontId="87" fillId="0" borderId="16" xfId="67" applyNumberFormat="1" applyFont="1" applyFill="1" applyBorder="1" applyAlignment="1" applyProtection="1">
      <alignment horizontal="right" vertical="center"/>
      <protection/>
    </xf>
    <xf numFmtId="181" fontId="87" fillId="0" borderId="16" xfId="67" applyNumberFormat="1" applyFont="1" applyFill="1" applyBorder="1" applyAlignment="1" applyProtection="1">
      <alignment horizontal="right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left" vertical="center" wrapText="1"/>
      <protection locked="0"/>
    </xf>
    <xf numFmtId="0" fontId="74" fillId="0" borderId="0" xfId="67" applyFont="1" applyFill="1" applyBorder="1" applyAlignment="1" applyProtection="1">
      <alignment horizontal="left" vertical="center" wrapText="1"/>
      <protection/>
    </xf>
    <xf numFmtId="0" fontId="86" fillId="0" borderId="16" xfId="67" applyFont="1" applyFill="1" applyBorder="1" applyAlignment="1" applyProtection="1">
      <alignment horizontal="center" vertical="center"/>
      <protection/>
    </xf>
    <xf numFmtId="0" fontId="29" fillId="0" borderId="36" xfId="67" applyFont="1" applyFill="1" applyBorder="1" applyAlignment="1" applyProtection="1">
      <alignment horizontal="center" vertical="center" wrapText="1"/>
      <protection locked="0"/>
    </xf>
    <xf numFmtId="0" fontId="29" fillId="0" borderId="33" xfId="67" applyFont="1" applyFill="1" applyBorder="1" applyAlignment="1" applyProtection="1">
      <alignment horizontal="center" vertical="center" wrapText="1"/>
      <protection/>
    </xf>
    <xf numFmtId="182" fontId="87" fillId="0" borderId="16" xfId="67" applyNumberFormat="1" applyFont="1" applyFill="1" applyBorder="1" applyAlignment="1" applyProtection="1">
      <alignment horizontal="right" vertical="center"/>
      <protection/>
    </xf>
    <xf numFmtId="0" fontId="84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76" fillId="0" borderId="36" xfId="67" applyFont="1" applyFill="1" applyBorder="1" applyAlignment="1" applyProtection="1">
      <alignment horizontal="center" vertical="center"/>
      <protection/>
    </xf>
    <xf numFmtId="0" fontId="76" fillId="0" borderId="16" xfId="67" applyFont="1" applyFill="1" applyBorder="1" applyAlignment="1" applyProtection="1">
      <alignment horizontal="center" vertical="center"/>
      <protection/>
    </xf>
    <xf numFmtId="183" fontId="75" fillId="0" borderId="16" xfId="67" applyNumberFormat="1" applyFont="1" applyFill="1" applyBorder="1" applyAlignment="1" applyProtection="1">
      <alignment horizontal="right" vertical="center"/>
      <protection/>
    </xf>
    <xf numFmtId="183" fontId="75" fillId="0" borderId="16" xfId="67" applyNumberFormat="1" applyFont="1" applyFill="1" applyBorder="1" applyAlignment="1" applyProtection="1">
      <alignment horizontal="right" vertical="center"/>
      <protection locked="0"/>
    </xf>
    <xf numFmtId="0" fontId="76" fillId="0" borderId="0" xfId="67" applyFont="1" applyFill="1" applyBorder="1" applyAlignment="1" applyProtection="1">
      <alignment/>
      <protection locked="0"/>
    </xf>
    <xf numFmtId="0" fontId="74" fillId="0" borderId="0" xfId="67" applyFont="1" applyFill="1" applyBorder="1" applyAlignment="1" applyProtection="1">
      <alignment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76" fillId="0" borderId="16" xfId="67" applyFont="1" applyFill="1" applyBorder="1" applyAlignment="1" applyProtection="1">
      <alignment horizontal="center" vertical="center"/>
      <protection locked="0"/>
    </xf>
    <xf numFmtId="0" fontId="76" fillId="0" borderId="0" xfId="67" applyFont="1" applyFill="1" applyBorder="1" applyAlignment="1" applyProtection="1">
      <alignment horizontal="right" vertical="center"/>
      <protection locked="0"/>
    </xf>
    <xf numFmtId="0" fontId="74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75" fillId="0" borderId="16" xfId="67" applyFont="1" applyFill="1" applyBorder="1" applyAlignment="1" applyProtection="1">
      <alignment horizontal="right" vertical="center"/>
      <protection/>
    </xf>
    <xf numFmtId="0" fontId="33" fillId="0" borderId="0" xfId="67" applyFont="1" applyFill="1" applyBorder="1" applyAlignment="1" applyProtection="1">
      <alignment vertical="top"/>
      <protection locked="0"/>
    </xf>
    <xf numFmtId="0" fontId="75" fillId="0" borderId="0" xfId="67" applyFont="1" applyFill="1" applyBorder="1" applyAlignment="1" applyProtection="1">
      <alignment horizontal="right"/>
      <protection/>
    </xf>
    <xf numFmtId="0" fontId="89" fillId="0" borderId="0" xfId="67" applyFont="1" applyFill="1" applyBorder="1" applyAlignment="1" applyProtection="1">
      <alignment horizontal="center" vertical="center"/>
      <protection/>
    </xf>
    <xf numFmtId="0" fontId="89" fillId="0" borderId="0" xfId="67" applyFont="1" applyFill="1" applyBorder="1" applyAlignment="1" applyProtection="1">
      <alignment horizontal="center" vertical="top"/>
      <protection/>
    </xf>
    <xf numFmtId="0" fontId="74" fillId="0" borderId="0" xfId="67" applyFont="1" applyFill="1" applyBorder="1" applyAlignment="1" applyProtection="1">
      <alignment horizontal="right" vertical="center"/>
      <protection/>
    </xf>
    <xf numFmtId="0" fontId="75" fillId="0" borderId="31" xfId="67" applyFont="1" applyFill="1" applyBorder="1" applyAlignment="1" applyProtection="1">
      <alignment horizontal="left" vertical="center"/>
      <protection/>
    </xf>
    <xf numFmtId="4" fontId="75" fillId="0" borderId="34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7" fillId="0" borderId="31" xfId="67" applyFont="1" applyFill="1" applyBorder="1" applyAlignment="1" applyProtection="1">
      <alignment horizontal="center" vertical="center"/>
      <protection/>
    </xf>
    <xf numFmtId="4" fontId="87" fillId="0" borderId="34" xfId="67" applyNumberFormat="1" applyFont="1" applyFill="1" applyBorder="1" applyAlignment="1" applyProtection="1">
      <alignment horizontal="right" vertical="center"/>
      <protection/>
    </xf>
    <xf numFmtId="0" fontId="75" fillId="0" borderId="34" xfId="67" applyFont="1" applyFill="1" applyBorder="1" applyAlignment="1" applyProtection="1">
      <alignment horizontal="right" vertical="center"/>
      <protection/>
    </xf>
    <xf numFmtId="0" fontId="87" fillId="0" borderId="31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629025" cy="1019175"/>
    <xdr:sp>
      <xdr:nvSpPr>
        <xdr:cNvPr id="1" name="Rectangle 41"/>
        <xdr:cNvSpPr>
          <a:spLocks/>
        </xdr:cNvSpPr>
      </xdr:nvSpPr>
      <xdr:spPr>
        <a:xfrm>
          <a:off x="5791200" y="1657350"/>
          <a:ext cx="36290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752850" cy="561975"/>
    <xdr:sp>
      <xdr:nvSpPr>
        <xdr:cNvPr id="1" name="Rectangle 7"/>
        <xdr:cNvSpPr>
          <a:spLocks/>
        </xdr:cNvSpPr>
      </xdr:nvSpPr>
      <xdr:spPr>
        <a:xfrm>
          <a:off x="3524250" y="1638300"/>
          <a:ext cx="3752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3705225" cy="552450"/>
    <xdr:sp>
      <xdr:nvSpPr>
        <xdr:cNvPr id="1" name="Rectangle 7"/>
        <xdr:cNvSpPr>
          <a:spLocks/>
        </xdr:cNvSpPr>
      </xdr:nvSpPr>
      <xdr:spPr>
        <a:xfrm>
          <a:off x="5734050" y="2647950"/>
          <a:ext cx="3705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705225" cy="1019175"/>
    <xdr:sp>
      <xdr:nvSpPr>
        <xdr:cNvPr id="1" name="Rectangle 10"/>
        <xdr:cNvSpPr>
          <a:spLocks/>
        </xdr:cNvSpPr>
      </xdr:nvSpPr>
      <xdr:spPr>
        <a:xfrm>
          <a:off x="5200650" y="2009775"/>
          <a:ext cx="37052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10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bottomRight" activeCell="C15" sqref="C15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17" customWidth="1"/>
    <col min="6" max="16384" width="8.00390625" style="17" customWidth="1"/>
  </cols>
  <sheetData>
    <row r="1" spans="1:4" ht="12" customHeight="1">
      <c r="A1" s="56"/>
      <c r="B1" s="56"/>
      <c r="C1" s="56"/>
      <c r="D1" s="258"/>
    </row>
    <row r="2" spans="1:4" s="257" customFormat="1" ht="36" customHeight="1">
      <c r="A2" s="259" t="s">
        <v>0</v>
      </c>
      <c r="B2" s="260"/>
      <c r="C2" s="260"/>
      <c r="D2" s="260"/>
    </row>
    <row r="3" spans="1:4" s="15" customFormat="1" ht="24" customHeight="1">
      <c r="A3" s="59" t="s">
        <v>1</v>
      </c>
      <c r="B3" s="218"/>
      <c r="C3" s="218"/>
      <c r="D3" s="261" t="s">
        <v>2</v>
      </c>
    </row>
    <row r="4" spans="1:4" ht="19.5" customHeight="1">
      <c r="A4" s="126" t="s">
        <v>3</v>
      </c>
      <c r="B4" s="128"/>
      <c r="C4" s="126" t="s">
        <v>4</v>
      </c>
      <c r="D4" s="128"/>
    </row>
    <row r="5" spans="1:4" ht="19.5" customHeight="1">
      <c r="A5" s="125" t="s">
        <v>5</v>
      </c>
      <c r="B5" s="125" t="s">
        <v>6</v>
      </c>
      <c r="C5" s="125" t="s">
        <v>7</v>
      </c>
      <c r="D5" s="125" t="s">
        <v>6</v>
      </c>
    </row>
    <row r="6" spans="1:4" ht="19.5" customHeight="1">
      <c r="A6" s="100"/>
      <c r="B6" s="100"/>
      <c r="C6" s="100"/>
      <c r="D6" s="100"/>
    </row>
    <row r="7" spans="1:4" ht="20.25" customHeight="1">
      <c r="A7" s="223" t="s">
        <v>8</v>
      </c>
      <c r="B7" s="203">
        <v>5328.13</v>
      </c>
      <c r="C7" s="223" t="s">
        <v>9</v>
      </c>
      <c r="D7" s="203">
        <v>1158.07</v>
      </c>
    </row>
    <row r="8" spans="1:4" ht="20.25" customHeight="1">
      <c r="A8" s="223" t="s">
        <v>10</v>
      </c>
      <c r="B8" s="203"/>
      <c r="C8" s="223" t="s">
        <v>11</v>
      </c>
      <c r="D8" s="203"/>
    </row>
    <row r="9" spans="1:4" ht="20.25" customHeight="1">
      <c r="A9" s="223" t="s">
        <v>12</v>
      </c>
      <c r="B9" s="203"/>
      <c r="C9" s="223" t="s">
        <v>13</v>
      </c>
      <c r="D9" s="203"/>
    </row>
    <row r="10" spans="1:4" ht="20.25" customHeight="1">
      <c r="A10" s="223" t="s">
        <v>14</v>
      </c>
      <c r="B10" s="182"/>
      <c r="C10" s="223" t="s">
        <v>15</v>
      </c>
      <c r="D10" s="203"/>
    </row>
    <row r="11" spans="1:4" ht="20.25" customHeight="1">
      <c r="A11" s="223" t="s">
        <v>16</v>
      </c>
      <c r="B11" s="182"/>
      <c r="C11" s="223" t="s">
        <v>17</v>
      </c>
      <c r="D11" s="203"/>
    </row>
    <row r="12" spans="1:4" ht="20.25" customHeight="1">
      <c r="A12" s="223" t="s">
        <v>18</v>
      </c>
      <c r="B12" s="182"/>
      <c r="C12" s="223" t="s">
        <v>19</v>
      </c>
      <c r="D12" s="203">
        <v>69.09</v>
      </c>
    </row>
    <row r="13" spans="1:4" ht="20.25" customHeight="1">
      <c r="A13" s="223" t="s">
        <v>20</v>
      </c>
      <c r="B13" s="182"/>
      <c r="C13" s="223" t="s">
        <v>21</v>
      </c>
      <c r="D13" s="203"/>
    </row>
    <row r="14" spans="1:4" ht="20.25" customHeight="1">
      <c r="A14" s="262" t="s">
        <v>22</v>
      </c>
      <c r="B14" s="182"/>
      <c r="C14" s="223" t="s">
        <v>23</v>
      </c>
      <c r="D14" s="203">
        <v>814.61</v>
      </c>
    </row>
    <row r="15" spans="1:4" ht="20.25" customHeight="1">
      <c r="A15" s="262" t="s">
        <v>24</v>
      </c>
      <c r="B15" s="263"/>
      <c r="C15" s="223" t="s">
        <v>25</v>
      </c>
      <c r="D15" s="203">
        <v>390.09</v>
      </c>
    </row>
    <row r="16" spans="1:4" ht="20.25" customHeight="1">
      <c r="A16" s="264"/>
      <c r="B16" s="264"/>
      <c r="C16" s="223" t="s">
        <v>26</v>
      </c>
      <c r="D16" s="203"/>
    </row>
    <row r="17" spans="1:4" ht="20.25" customHeight="1">
      <c r="A17" s="264"/>
      <c r="B17" s="264"/>
      <c r="C17" s="223" t="s">
        <v>27</v>
      </c>
      <c r="D17" s="203"/>
    </row>
    <row r="18" spans="1:4" ht="20.25" customHeight="1">
      <c r="A18" s="264"/>
      <c r="B18" s="264"/>
      <c r="C18" s="223" t="s">
        <v>28</v>
      </c>
      <c r="D18" s="203">
        <v>2650.17</v>
      </c>
    </row>
    <row r="19" spans="1:4" ht="20.25" customHeight="1">
      <c r="A19" s="264"/>
      <c r="B19" s="264"/>
      <c r="C19" s="223" t="s">
        <v>29</v>
      </c>
      <c r="D19" s="203"/>
    </row>
    <row r="20" spans="1:4" ht="20.25" customHeight="1">
      <c r="A20" s="264"/>
      <c r="B20" s="264"/>
      <c r="C20" s="223" t="s">
        <v>30</v>
      </c>
      <c r="D20" s="203"/>
    </row>
    <row r="21" spans="1:4" ht="20.25" customHeight="1">
      <c r="A21" s="264"/>
      <c r="B21" s="264"/>
      <c r="C21" s="223" t="s">
        <v>31</v>
      </c>
      <c r="D21" s="203"/>
    </row>
    <row r="22" spans="1:4" ht="20.25" customHeight="1">
      <c r="A22" s="264"/>
      <c r="B22" s="264"/>
      <c r="C22" s="223" t="s">
        <v>32</v>
      </c>
      <c r="D22" s="203"/>
    </row>
    <row r="23" spans="1:4" ht="20.25" customHeight="1">
      <c r="A23" s="264"/>
      <c r="B23" s="264"/>
      <c r="C23" s="223" t="s">
        <v>33</v>
      </c>
      <c r="D23" s="203"/>
    </row>
    <row r="24" spans="1:4" ht="20.25" customHeight="1">
      <c r="A24" s="264"/>
      <c r="B24" s="264"/>
      <c r="C24" s="223" t="s">
        <v>34</v>
      </c>
      <c r="D24" s="203"/>
    </row>
    <row r="25" spans="1:4" ht="20.25" customHeight="1">
      <c r="A25" s="264"/>
      <c r="B25" s="264"/>
      <c r="C25" s="223" t="s">
        <v>35</v>
      </c>
      <c r="D25" s="203">
        <v>246.1</v>
      </c>
    </row>
    <row r="26" spans="1:4" ht="20.25" customHeight="1">
      <c r="A26" s="264"/>
      <c r="B26" s="264"/>
      <c r="C26" s="223" t="s">
        <v>36</v>
      </c>
      <c r="D26" s="203"/>
    </row>
    <row r="27" spans="1:4" ht="20.25" customHeight="1">
      <c r="A27" s="264"/>
      <c r="B27" s="264"/>
      <c r="C27" s="223" t="s">
        <v>37</v>
      </c>
      <c r="D27" s="203"/>
    </row>
    <row r="28" spans="1:4" ht="20.25" customHeight="1">
      <c r="A28" s="264"/>
      <c r="B28" s="264"/>
      <c r="C28" s="223" t="s">
        <v>38</v>
      </c>
      <c r="D28" s="203"/>
    </row>
    <row r="29" spans="1:4" ht="18" customHeight="1">
      <c r="A29" s="264"/>
      <c r="B29" s="264"/>
      <c r="C29" s="223" t="s">
        <v>39</v>
      </c>
      <c r="D29" s="203"/>
    </row>
    <row r="30" spans="1:4" ht="20.25" customHeight="1">
      <c r="A30" s="265" t="s">
        <v>40</v>
      </c>
      <c r="B30" s="266">
        <f>B7</f>
        <v>5328.13</v>
      </c>
      <c r="C30" s="226" t="s">
        <v>41</v>
      </c>
      <c r="D30" s="228">
        <f>D25+D18+D15+D14+D12+D7</f>
        <v>5328.13</v>
      </c>
    </row>
    <row r="31" spans="1:4" ht="20.25" customHeight="1">
      <c r="A31" s="262" t="s">
        <v>42</v>
      </c>
      <c r="B31" s="267" t="s">
        <v>43</v>
      </c>
      <c r="C31" s="223" t="s">
        <v>44</v>
      </c>
      <c r="D31" s="256" t="s">
        <v>45</v>
      </c>
    </row>
    <row r="32" spans="1:4" ht="20.25" customHeight="1">
      <c r="A32" s="268" t="s">
        <v>46</v>
      </c>
      <c r="B32" s="266">
        <f>B30</f>
        <v>5328.13</v>
      </c>
      <c r="C32" s="226" t="s">
        <v>47</v>
      </c>
      <c r="D32" s="228">
        <f>D30</f>
        <v>5328.13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2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D25" sqref="D25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ht="36" customHeight="1">
      <c r="A2" s="18" t="s">
        <v>643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397</v>
      </c>
      <c r="B4" s="22" t="s">
        <v>398</v>
      </c>
      <c r="C4" s="22" t="s">
        <v>399</v>
      </c>
      <c r="D4" s="22" t="s">
        <v>400</v>
      </c>
      <c r="E4" s="22" t="s">
        <v>401</v>
      </c>
      <c r="F4" s="23" t="s">
        <v>402</v>
      </c>
      <c r="G4" s="22" t="s">
        <v>403</v>
      </c>
      <c r="H4" s="23" t="s">
        <v>404</v>
      </c>
      <c r="I4" s="23" t="s">
        <v>405</v>
      </c>
      <c r="J4" s="22" t="s">
        <v>406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43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43</v>
      </c>
      <c r="B7" s="28" t="s">
        <v>43</v>
      </c>
      <c r="C7" s="28" t="s">
        <v>43</v>
      </c>
      <c r="D7" s="28" t="s">
        <v>43</v>
      </c>
      <c r="E7" s="24" t="s">
        <v>43</v>
      </c>
      <c r="F7" s="28" t="s">
        <v>43</v>
      </c>
      <c r="G7" s="24" t="s">
        <v>43</v>
      </c>
      <c r="H7" s="28" t="s">
        <v>43</v>
      </c>
      <c r="I7" s="28" t="s">
        <v>43</v>
      </c>
      <c r="J7" s="24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D13" sqref="D13"/>
    </sheetView>
  </sheetViews>
  <sheetFormatPr defaultColWidth="8.8515625" defaultRowHeight="14.25" customHeight="1"/>
  <cols>
    <col min="1" max="1" width="20.7109375" style="115" customWidth="1"/>
    <col min="2" max="2" width="32.140625" style="31" customWidth="1"/>
    <col min="3" max="3" width="27.7109375" style="31" customWidth="1"/>
    <col min="4" max="5" width="36.7109375" style="31" customWidth="1"/>
    <col min="6" max="6" width="9.140625" style="31" customWidth="1"/>
    <col min="7" max="16384" width="9.140625" style="31" bestFit="1" customWidth="1"/>
  </cols>
  <sheetData>
    <row r="1" spans="1:5" ht="12" customHeight="1">
      <c r="A1" s="116">
        <v>0</v>
      </c>
      <c r="B1" s="117">
        <v>1</v>
      </c>
      <c r="C1" s="118"/>
      <c r="D1" s="118"/>
      <c r="E1" s="118"/>
    </row>
    <row r="2" spans="1:5" ht="36" customHeight="1">
      <c r="A2" s="119" t="s">
        <v>644</v>
      </c>
      <c r="B2" s="120"/>
      <c r="C2" s="120"/>
      <c r="D2" s="120"/>
      <c r="E2" s="120"/>
    </row>
    <row r="3" spans="1:5" s="113" customFormat="1" ht="24" customHeight="1">
      <c r="A3" s="121" t="s">
        <v>1</v>
      </c>
      <c r="B3" s="122"/>
      <c r="C3" s="123"/>
      <c r="D3" s="123"/>
      <c r="E3" s="123" t="s">
        <v>2</v>
      </c>
    </row>
    <row r="4" spans="1:5" ht="19.5" customHeight="1">
      <c r="A4" s="124" t="s">
        <v>67</v>
      </c>
      <c r="B4" s="125" t="s">
        <v>68</v>
      </c>
      <c r="C4" s="126" t="s">
        <v>645</v>
      </c>
      <c r="D4" s="127"/>
      <c r="E4" s="128"/>
    </row>
    <row r="5" spans="1:5" ht="18.75" customHeight="1">
      <c r="A5" s="129"/>
      <c r="B5" s="130"/>
      <c r="C5" s="125" t="s">
        <v>52</v>
      </c>
      <c r="D5" s="126" t="s">
        <v>69</v>
      </c>
      <c r="E5" s="125" t="s">
        <v>70</v>
      </c>
    </row>
    <row r="6" spans="1:5" ht="18.75" customHeight="1">
      <c r="A6" s="131">
        <v>1</v>
      </c>
      <c r="B6" s="71">
        <v>2</v>
      </c>
      <c r="C6" s="71">
        <v>3</v>
      </c>
      <c r="D6" s="71">
        <v>4</v>
      </c>
      <c r="E6" s="71">
        <v>5</v>
      </c>
    </row>
    <row r="7" spans="1:5" ht="18.75" customHeight="1">
      <c r="A7" s="24" t="s">
        <v>43</v>
      </c>
      <c r="B7" s="24" t="s">
        <v>43</v>
      </c>
      <c r="C7" s="132" t="s">
        <v>43</v>
      </c>
      <c r="D7" s="133" t="s">
        <v>43</v>
      </c>
      <c r="E7" s="133" t="s">
        <v>43</v>
      </c>
    </row>
    <row r="8" spans="1:5" ht="18.75" customHeight="1">
      <c r="A8" s="134" t="s">
        <v>134</v>
      </c>
      <c r="B8" s="135" t="s">
        <v>134</v>
      </c>
      <c r="C8" s="132" t="s">
        <v>43</v>
      </c>
      <c r="D8" s="133" t="s">
        <v>43</v>
      </c>
      <c r="E8" s="133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workbookViewId="0" topLeftCell="A1">
      <selection activeCell="K20" sqref="K20"/>
    </sheetView>
  </sheetViews>
  <sheetFormatPr defaultColWidth="8.8515625" defaultRowHeight="14.25" customHeight="1"/>
  <cols>
    <col min="1" max="1" width="39.14062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2" width="10.00390625" style="31" customWidth="1"/>
    <col min="13" max="13" width="12.140625" style="31" customWidth="1"/>
    <col min="14" max="15" width="10.00390625" style="31" customWidth="1"/>
    <col min="16" max="16" width="9.140625" style="17" customWidth="1"/>
    <col min="17" max="18" width="9.140625" style="31" customWidth="1"/>
    <col min="19" max="20" width="12.7109375" style="31" customWidth="1"/>
    <col min="21" max="21" width="9.140625" style="17" customWidth="1"/>
    <col min="22" max="22" width="10.421875" style="31" customWidth="1"/>
    <col min="23" max="23" width="9.140625" style="17" customWidth="1"/>
    <col min="24" max="16384" width="9.140625" style="17" bestFit="1" customWidth="1"/>
  </cols>
  <sheetData>
    <row r="1" spans="1:22" ht="1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U1" s="29"/>
      <c r="V1" s="112"/>
    </row>
    <row r="2" spans="1:22" s="97" customFormat="1" ht="45" customHeight="1">
      <c r="A2" s="98" t="s">
        <v>646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11"/>
      <c r="Q2" s="99"/>
      <c r="R2" s="99"/>
      <c r="S2" s="99"/>
      <c r="T2" s="99"/>
      <c r="U2" s="111"/>
      <c r="V2" s="99"/>
    </row>
    <row r="3" spans="1:22" s="15" customFormat="1" ht="25.5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Q3" s="113"/>
      <c r="R3" s="113"/>
      <c r="S3" s="113"/>
      <c r="T3" s="113"/>
      <c r="U3" s="114" t="s">
        <v>183</v>
      </c>
      <c r="V3" s="114"/>
    </row>
    <row r="4" spans="1:22" ht="15.75" customHeight="1">
      <c r="A4" s="64" t="s">
        <v>647</v>
      </c>
      <c r="B4" s="63" t="s">
        <v>648</v>
      </c>
      <c r="C4" s="63" t="s">
        <v>649</v>
      </c>
      <c r="D4" s="63" t="s">
        <v>650</v>
      </c>
      <c r="E4" s="63" t="s">
        <v>651</v>
      </c>
      <c r="F4" s="63" t="s">
        <v>652</v>
      </c>
      <c r="G4" s="65" t="s">
        <v>198</v>
      </c>
      <c r="H4" s="65"/>
      <c r="I4" s="65"/>
      <c r="J4" s="65"/>
      <c r="K4" s="65"/>
      <c r="L4" s="65"/>
      <c r="M4" s="65"/>
      <c r="N4" s="65"/>
      <c r="O4" s="65"/>
      <c r="P4" s="83"/>
      <c r="Q4" s="65"/>
      <c r="R4" s="65"/>
      <c r="S4" s="65"/>
      <c r="T4" s="65"/>
      <c r="U4" s="83"/>
      <c r="V4" s="95"/>
    </row>
    <row r="5" spans="1:22" ht="17.25" customHeight="1">
      <c r="A5" s="67"/>
      <c r="B5" s="66"/>
      <c r="C5" s="66"/>
      <c r="D5" s="66"/>
      <c r="E5" s="66"/>
      <c r="F5" s="66"/>
      <c r="G5" s="66" t="s">
        <v>52</v>
      </c>
      <c r="H5" s="84" t="s">
        <v>55</v>
      </c>
      <c r="I5" s="84"/>
      <c r="J5" s="84"/>
      <c r="K5" s="84"/>
      <c r="L5" s="84"/>
      <c r="M5" s="68"/>
      <c r="N5" s="66" t="s">
        <v>653</v>
      </c>
      <c r="O5" s="66" t="s">
        <v>654</v>
      </c>
      <c r="P5" s="96" t="s">
        <v>655</v>
      </c>
      <c r="Q5" s="84" t="s">
        <v>656</v>
      </c>
      <c r="R5" s="84"/>
      <c r="S5" s="84"/>
      <c r="T5" s="84"/>
      <c r="U5" s="85"/>
      <c r="V5" s="68"/>
    </row>
    <row r="6" spans="1:22" ht="54" customHeight="1">
      <c r="A6" s="69"/>
      <c r="B6" s="68"/>
      <c r="C6" s="68"/>
      <c r="D6" s="68"/>
      <c r="E6" s="68"/>
      <c r="F6" s="68"/>
      <c r="G6" s="68"/>
      <c r="H6" s="68" t="s">
        <v>54</v>
      </c>
      <c r="I6" s="68" t="s">
        <v>363</v>
      </c>
      <c r="J6" s="68" t="s">
        <v>364</v>
      </c>
      <c r="K6" s="68" t="s">
        <v>365</v>
      </c>
      <c r="L6" s="68" t="s">
        <v>366</v>
      </c>
      <c r="M6" s="68" t="s">
        <v>367</v>
      </c>
      <c r="N6" s="68"/>
      <c r="O6" s="68"/>
      <c r="P6" s="70"/>
      <c r="Q6" s="68" t="s">
        <v>54</v>
      </c>
      <c r="R6" s="68" t="s">
        <v>59</v>
      </c>
      <c r="S6" s="68" t="s">
        <v>362</v>
      </c>
      <c r="T6" s="68" t="s">
        <v>61</v>
      </c>
      <c r="U6" s="70" t="s">
        <v>62</v>
      </c>
      <c r="V6" s="68" t="s">
        <v>63</v>
      </c>
    </row>
    <row r="7" spans="1:22" ht="15" customHeight="1">
      <c r="A7" s="10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  <c r="T7" s="102">
        <v>20</v>
      </c>
      <c r="U7" s="102">
        <v>21</v>
      </c>
      <c r="V7" s="102">
        <v>22</v>
      </c>
    </row>
    <row r="8" spans="1:22" ht="21" customHeight="1">
      <c r="A8" s="103" t="s">
        <v>225</v>
      </c>
      <c r="B8" s="104"/>
      <c r="C8" s="104"/>
      <c r="D8" s="104"/>
      <c r="E8" s="105"/>
      <c r="F8" s="106"/>
      <c r="G8" s="106">
        <v>2.6</v>
      </c>
      <c r="H8" s="106">
        <v>2.6</v>
      </c>
      <c r="I8" s="106">
        <v>2.6</v>
      </c>
      <c r="J8" s="72" t="s">
        <v>43</v>
      </c>
      <c r="K8" s="72" t="s">
        <v>43</v>
      </c>
      <c r="L8" s="72" t="s">
        <v>43</v>
      </c>
      <c r="M8" s="72" t="s">
        <v>43</v>
      </c>
      <c r="N8" s="72" t="s">
        <v>43</v>
      </c>
      <c r="O8" s="72" t="s">
        <v>43</v>
      </c>
      <c r="P8" s="72" t="s">
        <v>43</v>
      </c>
      <c r="Q8" s="72" t="s">
        <v>43</v>
      </c>
      <c r="R8" s="72" t="s">
        <v>43</v>
      </c>
      <c r="S8" s="72" t="s">
        <v>43</v>
      </c>
      <c r="T8" s="72"/>
      <c r="U8" s="72" t="s">
        <v>43</v>
      </c>
      <c r="V8" s="72" t="s">
        <v>43</v>
      </c>
    </row>
    <row r="9" spans="1:22" ht="21" customHeight="1">
      <c r="A9" s="103" t="s">
        <v>582</v>
      </c>
      <c r="B9" s="104" t="s">
        <v>657</v>
      </c>
      <c r="C9" s="104" t="s">
        <v>658</v>
      </c>
      <c r="D9" s="104" t="s">
        <v>471</v>
      </c>
      <c r="E9" s="107">
        <v>4</v>
      </c>
      <c r="F9" s="108"/>
      <c r="G9" s="106">
        <v>2.6</v>
      </c>
      <c r="H9" s="106">
        <v>2.6</v>
      </c>
      <c r="I9" s="106">
        <v>2.6</v>
      </c>
      <c r="J9" s="105" t="s">
        <v>43</v>
      </c>
      <c r="K9" s="105" t="s">
        <v>43</v>
      </c>
      <c r="L9" s="105" t="s">
        <v>43</v>
      </c>
      <c r="M9" s="105" t="s">
        <v>43</v>
      </c>
      <c r="N9" s="105" t="s">
        <v>43</v>
      </c>
      <c r="O9" s="105" t="s">
        <v>43</v>
      </c>
      <c r="P9" s="72" t="s">
        <v>43</v>
      </c>
      <c r="Q9" s="105" t="s">
        <v>43</v>
      </c>
      <c r="R9" s="105" t="s">
        <v>43</v>
      </c>
      <c r="S9" s="105" t="s">
        <v>43</v>
      </c>
      <c r="T9" s="105"/>
      <c r="U9" s="72" t="s">
        <v>43</v>
      </c>
      <c r="V9" s="105" t="s">
        <v>43</v>
      </c>
    </row>
    <row r="10" spans="1:22" ht="21" customHeight="1">
      <c r="A10" s="109" t="s">
        <v>134</v>
      </c>
      <c r="B10" s="110"/>
      <c r="C10" s="110"/>
      <c r="D10" s="110"/>
      <c r="E10" s="105"/>
      <c r="F10" s="106"/>
      <c r="G10" s="106">
        <v>2.6</v>
      </c>
      <c r="H10" s="106">
        <v>2.6</v>
      </c>
      <c r="I10" s="106">
        <v>2.6</v>
      </c>
      <c r="J10" s="72" t="s">
        <v>43</v>
      </c>
      <c r="K10" s="72" t="s">
        <v>43</v>
      </c>
      <c r="L10" s="72" t="s">
        <v>43</v>
      </c>
      <c r="M10" s="72" t="s">
        <v>43</v>
      </c>
      <c r="N10" s="72" t="s">
        <v>43</v>
      </c>
      <c r="O10" s="72" t="s">
        <v>43</v>
      </c>
      <c r="P10" s="72" t="s">
        <v>43</v>
      </c>
      <c r="Q10" s="72" t="s">
        <v>43</v>
      </c>
      <c r="R10" s="72" t="s">
        <v>43</v>
      </c>
      <c r="S10" s="72" t="s">
        <v>43</v>
      </c>
      <c r="T10" s="72"/>
      <c r="U10" s="72" t="s">
        <v>43</v>
      </c>
      <c r="V10" s="72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0:E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J8" sqref="J8"/>
    </sheetView>
  </sheetViews>
  <sheetFormatPr defaultColWidth="8.7109375" defaultRowHeight="14.25" customHeight="1"/>
  <cols>
    <col min="1" max="7" width="9.140625" style="55" customWidth="1"/>
    <col min="8" max="8" width="12.00390625" style="31" customWidth="1"/>
    <col min="9" max="13" width="10.00390625" style="31" customWidth="1"/>
    <col min="14" max="14" width="10.8515625" style="17" customWidth="1"/>
    <col min="15" max="15" width="9.140625" style="31" customWidth="1"/>
    <col min="16" max="17" width="10.00390625" style="31" customWidth="1"/>
    <col min="18" max="18" width="9.140625" style="17" customWidth="1"/>
    <col min="19" max="20" width="9.140625" style="31" customWidth="1"/>
    <col min="21" max="22" width="12.7109375" style="31" customWidth="1"/>
    <col min="23" max="23" width="9.140625" style="17" customWidth="1"/>
    <col min="24" max="24" width="10.421875" style="31" customWidth="1"/>
    <col min="25" max="25" width="9.140625" style="17" customWidth="1"/>
    <col min="26" max="253" width="9.140625" style="17" bestFit="1" customWidth="1"/>
    <col min="254" max="16384" width="8.7109375" style="17" customWidth="1"/>
  </cols>
  <sheetData>
    <row r="1" spans="1:24" ht="13.5" customHeight="1">
      <c r="A1" s="56"/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81"/>
      <c r="O1" s="57"/>
      <c r="P1" s="57"/>
      <c r="Q1" s="57"/>
      <c r="R1" s="88"/>
      <c r="S1" s="89"/>
      <c r="T1" s="89"/>
      <c r="U1" s="89"/>
      <c r="V1" s="89"/>
      <c r="W1" s="90"/>
      <c r="X1" s="91"/>
    </row>
    <row r="2" spans="1:24" s="54" customFormat="1" ht="45" customHeight="1">
      <c r="A2" s="58" t="s">
        <v>659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5" customFormat="1" ht="25.5" customHeight="1">
      <c r="A3" s="59" t="s">
        <v>1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  <c r="M3" s="61"/>
      <c r="N3" s="82"/>
      <c r="O3" s="61"/>
      <c r="P3" s="61"/>
      <c r="Q3" s="61"/>
      <c r="R3" s="92"/>
      <c r="S3" s="93"/>
      <c r="T3" s="93"/>
      <c r="U3" s="93"/>
      <c r="V3" s="93"/>
      <c r="W3" s="94" t="s">
        <v>183</v>
      </c>
      <c r="X3" s="94"/>
    </row>
    <row r="4" spans="1:24" ht="15.75" customHeight="1">
      <c r="A4" s="62" t="s">
        <v>647</v>
      </c>
      <c r="B4" s="63" t="s">
        <v>660</v>
      </c>
      <c r="C4" s="64" t="s">
        <v>661</v>
      </c>
      <c r="D4" s="64" t="s">
        <v>662</v>
      </c>
      <c r="E4" s="64" t="s">
        <v>663</v>
      </c>
      <c r="F4" s="64" t="s">
        <v>664</v>
      </c>
      <c r="G4" s="64" t="s">
        <v>665</v>
      </c>
      <c r="H4" s="65" t="s">
        <v>198</v>
      </c>
      <c r="I4" s="65"/>
      <c r="J4" s="65"/>
      <c r="K4" s="65"/>
      <c r="L4" s="65"/>
      <c r="M4" s="65"/>
      <c r="N4" s="83"/>
      <c r="O4" s="65"/>
      <c r="P4" s="65"/>
      <c r="Q4" s="65"/>
      <c r="R4" s="83"/>
      <c r="S4" s="65"/>
      <c r="T4" s="65"/>
      <c r="U4" s="65"/>
      <c r="V4" s="65"/>
      <c r="W4" s="83"/>
      <c r="X4" s="95"/>
    </row>
    <row r="5" spans="1:24" ht="17.25" customHeight="1">
      <c r="A5" s="62"/>
      <c r="B5" s="66"/>
      <c r="C5" s="67"/>
      <c r="D5" s="67"/>
      <c r="E5" s="67"/>
      <c r="F5" s="67"/>
      <c r="G5" s="67"/>
      <c r="H5" s="66" t="s">
        <v>52</v>
      </c>
      <c r="I5" s="84" t="s">
        <v>55</v>
      </c>
      <c r="J5" s="84"/>
      <c r="K5" s="84"/>
      <c r="L5" s="84"/>
      <c r="M5" s="84"/>
      <c r="N5" s="85"/>
      <c r="O5" s="68"/>
      <c r="P5" s="66" t="s">
        <v>653</v>
      </c>
      <c r="Q5" s="66" t="s">
        <v>654</v>
      </c>
      <c r="R5" s="96" t="s">
        <v>655</v>
      </c>
      <c r="S5" s="84" t="s">
        <v>656</v>
      </c>
      <c r="T5" s="84"/>
      <c r="U5" s="84"/>
      <c r="V5" s="84"/>
      <c r="W5" s="85"/>
      <c r="X5" s="68"/>
    </row>
    <row r="6" spans="1:24" ht="54" customHeight="1">
      <c r="A6" s="62"/>
      <c r="B6" s="66"/>
      <c r="C6" s="67"/>
      <c r="D6" s="67"/>
      <c r="E6" s="67"/>
      <c r="F6" s="67"/>
      <c r="G6" s="67"/>
      <c r="H6" s="68"/>
      <c r="I6" s="68" t="s">
        <v>54</v>
      </c>
      <c r="J6" s="68" t="s">
        <v>363</v>
      </c>
      <c r="K6" s="68" t="s">
        <v>364</v>
      </c>
      <c r="L6" s="68" t="s">
        <v>365</v>
      </c>
      <c r="M6" s="68" t="s">
        <v>366</v>
      </c>
      <c r="N6" s="70" t="s">
        <v>367</v>
      </c>
      <c r="O6" s="68" t="s">
        <v>666</v>
      </c>
      <c r="P6" s="68"/>
      <c r="Q6" s="68"/>
      <c r="R6" s="70"/>
      <c r="S6" s="68" t="s">
        <v>54</v>
      </c>
      <c r="T6" s="68" t="s">
        <v>59</v>
      </c>
      <c r="U6" s="68" t="s">
        <v>362</v>
      </c>
      <c r="V6" s="68" t="s">
        <v>61</v>
      </c>
      <c r="W6" s="70" t="s">
        <v>62</v>
      </c>
      <c r="X6" s="68" t="s">
        <v>63</v>
      </c>
    </row>
    <row r="7" spans="1:24" ht="15" customHeight="1">
      <c r="A7" s="69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70">
        <v>5</v>
      </c>
      <c r="I7" s="70">
        <v>6</v>
      </c>
      <c r="J7" s="70">
        <v>7</v>
      </c>
      <c r="K7" s="70">
        <v>8</v>
      </c>
      <c r="L7" s="70">
        <v>9</v>
      </c>
      <c r="M7" s="70">
        <v>10</v>
      </c>
      <c r="N7" s="70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  <c r="T7" s="70">
        <v>17</v>
      </c>
      <c r="U7" s="70">
        <v>18</v>
      </c>
      <c r="V7" s="70">
        <v>19</v>
      </c>
      <c r="W7" s="70">
        <v>20</v>
      </c>
      <c r="X7" s="70">
        <v>21</v>
      </c>
    </row>
    <row r="8" spans="1:24" ht="22.5" customHeight="1">
      <c r="A8" s="71"/>
      <c r="B8" s="71"/>
      <c r="C8" s="71"/>
      <c r="D8" s="71"/>
      <c r="E8" s="71"/>
      <c r="F8" s="71"/>
      <c r="G8" s="71"/>
      <c r="H8" s="72" t="s">
        <v>43</v>
      </c>
      <c r="I8" s="72" t="s">
        <v>43</v>
      </c>
      <c r="J8" s="72" t="s">
        <v>43</v>
      </c>
      <c r="K8" s="72" t="s">
        <v>43</v>
      </c>
      <c r="L8" s="72" t="s">
        <v>43</v>
      </c>
      <c r="M8" s="72" t="s">
        <v>43</v>
      </c>
      <c r="N8" s="72" t="s">
        <v>43</v>
      </c>
      <c r="O8" s="72"/>
      <c r="P8" s="72" t="s">
        <v>43</v>
      </c>
      <c r="Q8" s="72" t="s">
        <v>43</v>
      </c>
      <c r="R8" s="72" t="s">
        <v>43</v>
      </c>
      <c r="S8" s="72" t="s">
        <v>43</v>
      </c>
      <c r="T8" s="72" t="s">
        <v>43</v>
      </c>
      <c r="U8" s="72" t="s">
        <v>43</v>
      </c>
      <c r="V8" s="72"/>
      <c r="W8" s="72" t="s">
        <v>43</v>
      </c>
      <c r="X8" s="72" t="s">
        <v>43</v>
      </c>
    </row>
    <row r="9" spans="1:24" ht="22.5" customHeight="1">
      <c r="A9" s="73"/>
      <c r="B9" s="74"/>
      <c r="C9" s="74"/>
      <c r="D9" s="74"/>
      <c r="E9" s="74"/>
      <c r="F9" s="74"/>
      <c r="G9" s="74"/>
      <c r="H9" s="75" t="s">
        <v>43</v>
      </c>
      <c r="I9" s="75" t="s">
        <v>43</v>
      </c>
      <c r="J9" s="75" t="s">
        <v>43</v>
      </c>
      <c r="K9" s="75" t="s">
        <v>43</v>
      </c>
      <c r="L9" s="75" t="s">
        <v>43</v>
      </c>
      <c r="M9" s="75" t="s">
        <v>43</v>
      </c>
      <c r="N9" s="86" t="s">
        <v>43</v>
      </c>
      <c r="O9" s="75"/>
      <c r="P9" s="75" t="s">
        <v>43</v>
      </c>
      <c r="Q9" s="75" t="s">
        <v>43</v>
      </c>
      <c r="R9" s="86" t="s">
        <v>43</v>
      </c>
      <c r="S9" s="75" t="s">
        <v>43</v>
      </c>
      <c r="T9" s="75" t="s">
        <v>43</v>
      </c>
      <c r="U9" s="75" t="s">
        <v>43</v>
      </c>
      <c r="V9" s="75"/>
      <c r="W9" s="86" t="s">
        <v>43</v>
      </c>
      <c r="X9" s="75" t="s">
        <v>43</v>
      </c>
    </row>
    <row r="10" spans="1:24" ht="22.5" customHeight="1">
      <c r="A10" s="76"/>
      <c r="B10" s="77"/>
      <c r="C10" s="77"/>
      <c r="D10" s="77"/>
      <c r="E10" s="77"/>
      <c r="F10" s="77"/>
      <c r="G10" s="77"/>
      <c r="H10" s="78" t="s">
        <v>43</v>
      </c>
      <c r="I10" s="78" t="s">
        <v>43</v>
      </c>
      <c r="J10" s="78" t="s">
        <v>43</v>
      </c>
      <c r="K10" s="78" t="s">
        <v>43</v>
      </c>
      <c r="L10" s="78" t="s">
        <v>43</v>
      </c>
      <c r="M10" s="78" t="s">
        <v>43</v>
      </c>
      <c r="N10" s="78" t="s">
        <v>43</v>
      </c>
      <c r="O10" s="78"/>
      <c r="P10" s="78" t="s">
        <v>43</v>
      </c>
      <c r="Q10" s="78" t="s">
        <v>43</v>
      </c>
      <c r="R10" s="78" t="s">
        <v>43</v>
      </c>
      <c r="S10" s="78" t="s">
        <v>43</v>
      </c>
      <c r="T10" s="78" t="s">
        <v>43</v>
      </c>
      <c r="U10" s="78" t="s">
        <v>43</v>
      </c>
      <c r="V10" s="78"/>
      <c r="W10" s="78" t="s">
        <v>43</v>
      </c>
      <c r="X10" s="78" t="s">
        <v>43</v>
      </c>
    </row>
    <row r="11" spans="1:24" ht="22.5" customHeight="1">
      <c r="A11" s="79" t="s">
        <v>134</v>
      </c>
      <c r="B11" s="79"/>
      <c r="C11" s="79"/>
      <c r="D11" s="79"/>
      <c r="E11" s="79"/>
      <c r="F11" s="79"/>
      <c r="G11" s="79"/>
      <c r="H11" s="80"/>
      <c r="I11" s="80"/>
      <c r="J11" s="80"/>
      <c r="K11" s="80"/>
      <c r="L11" s="80"/>
      <c r="M11" s="80"/>
      <c r="N11" s="87"/>
      <c r="O11" s="80"/>
      <c r="P11" s="80"/>
      <c r="Q11" s="80"/>
      <c r="R11" s="87"/>
      <c r="S11" s="80"/>
      <c r="T11" s="80"/>
      <c r="U11" s="80"/>
      <c r="V11" s="80"/>
      <c r="W11" s="87"/>
      <c r="X11" s="80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F24" activeCellId="1" sqref="A3:I3 F24"/>
    </sheetView>
  </sheetViews>
  <sheetFormatPr defaultColWidth="8.8515625" defaultRowHeight="14.25" customHeight="1"/>
  <cols>
    <col min="1" max="1" width="37.7109375" style="31" customWidth="1"/>
    <col min="2" max="4" width="13.421875" style="31" customWidth="1"/>
    <col min="5" max="14" width="10.28125" style="31" customWidth="1"/>
    <col min="15" max="15" width="17.7109375" style="31" customWidth="1"/>
    <col min="16" max="23" width="10.28125" style="31" customWidth="1"/>
    <col min="24" max="24" width="9.140625" style="17" customWidth="1"/>
    <col min="25" max="16384" width="9.140625" style="17" bestFit="1" customWidth="1"/>
  </cols>
  <sheetData>
    <row r="1" spans="1:15" s="30" customFormat="1" ht="13.5" customHeight="1">
      <c r="A1" s="32"/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30" customFormat="1" ht="27.75" customHeight="1">
      <c r="A2" s="35" t="s">
        <v>667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0" customFormat="1" ht="18" customHeight="1">
      <c r="A3" s="37" t="s">
        <v>1</v>
      </c>
      <c r="B3" s="38"/>
      <c r="C3" s="38"/>
      <c r="D3" s="39"/>
      <c r="E3" s="40"/>
      <c r="F3" s="40"/>
      <c r="G3" s="40"/>
      <c r="H3" s="40"/>
      <c r="I3" s="40"/>
      <c r="J3" s="34"/>
      <c r="K3" s="34"/>
      <c r="L3" s="34"/>
      <c r="M3" s="34"/>
      <c r="N3" s="34"/>
      <c r="O3" s="34"/>
    </row>
    <row r="4" spans="1:15" s="30" customFormat="1" ht="19.5" customHeight="1">
      <c r="A4" s="41" t="s">
        <v>668</v>
      </c>
      <c r="B4" s="42" t="s">
        <v>198</v>
      </c>
      <c r="C4" s="43"/>
      <c r="D4" s="43"/>
      <c r="E4" s="42" t="s">
        <v>669</v>
      </c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30" customFormat="1" ht="40.5" customHeight="1">
      <c r="A5" s="44"/>
      <c r="B5" s="45" t="s">
        <v>52</v>
      </c>
      <c r="C5" s="46" t="s">
        <v>55</v>
      </c>
      <c r="D5" s="47" t="s">
        <v>670</v>
      </c>
      <c r="E5" s="48" t="s">
        <v>671</v>
      </c>
      <c r="F5" s="48" t="s">
        <v>672</v>
      </c>
      <c r="G5" s="48" t="s">
        <v>673</v>
      </c>
      <c r="H5" s="48" t="s">
        <v>674</v>
      </c>
      <c r="I5" s="48" t="s">
        <v>675</v>
      </c>
      <c r="J5" s="48" t="s">
        <v>676</v>
      </c>
      <c r="K5" s="48" t="s">
        <v>677</v>
      </c>
      <c r="L5" s="48" t="s">
        <v>678</v>
      </c>
      <c r="M5" s="48" t="s">
        <v>679</v>
      </c>
      <c r="N5" s="48" t="s">
        <v>680</v>
      </c>
      <c r="O5" s="48" t="s">
        <v>681</v>
      </c>
    </row>
    <row r="6" spans="1:15" s="30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8">
        <v>13</v>
      </c>
      <c r="N6" s="48">
        <v>14</v>
      </c>
      <c r="O6" s="48">
        <v>15</v>
      </c>
    </row>
    <row r="7" spans="1:15" s="30" customFormat="1" ht="19.5" customHeight="1">
      <c r="A7" s="50" t="s">
        <v>43</v>
      </c>
      <c r="B7" s="51" t="s">
        <v>43</v>
      </c>
      <c r="C7" s="51" t="s">
        <v>43</v>
      </c>
      <c r="D7" s="52" t="s">
        <v>43</v>
      </c>
      <c r="E7" s="51" t="s">
        <v>43</v>
      </c>
      <c r="F7" s="51" t="s">
        <v>43</v>
      </c>
      <c r="G7" s="51" t="s">
        <v>43</v>
      </c>
      <c r="H7" s="51" t="s">
        <v>43</v>
      </c>
      <c r="I7" s="51" t="s">
        <v>43</v>
      </c>
      <c r="J7" s="51" t="s">
        <v>43</v>
      </c>
      <c r="K7" s="51" t="s">
        <v>43</v>
      </c>
      <c r="L7" s="51" t="s">
        <v>43</v>
      </c>
      <c r="M7" s="51" t="s">
        <v>43</v>
      </c>
      <c r="N7" s="51" t="s">
        <v>43</v>
      </c>
      <c r="O7" s="51" t="s">
        <v>43</v>
      </c>
    </row>
    <row r="8" spans="1:15" s="30" customFormat="1" ht="19.5" customHeight="1">
      <c r="A8" s="53" t="s">
        <v>43</v>
      </c>
      <c r="B8" s="51" t="s">
        <v>43</v>
      </c>
      <c r="C8" s="51" t="s">
        <v>43</v>
      </c>
      <c r="D8" s="52" t="s">
        <v>43</v>
      </c>
      <c r="E8" s="51" t="s">
        <v>43</v>
      </c>
      <c r="F8" s="51" t="s">
        <v>43</v>
      </c>
      <c r="G8" s="51" t="s">
        <v>43</v>
      </c>
      <c r="H8" s="51" t="s">
        <v>43</v>
      </c>
      <c r="I8" s="51" t="s">
        <v>43</v>
      </c>
      <c r="J8" s="51" t="s">
        <v>43</v>
      </c>
      <c r="K8" s="51" t="s">
        <v>43</v>
      </c>
      <c r="L8" s="51" t="s">
        <v>43</v>
      </c>
      <c r="M8" s="51" t="s">
        <v>43</v>
      </c>
      <c r="N8" s="51" t="s">
        <v>43</v>
      </c>
      <c r="O8" s="51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D6" sqref="D6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ht="36" customHeight="1">
      <c r="A2" s="18" t="s">
        <v>682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397</v>
      </c>
      <c r="B4" s="22" t="s">
        <v>398</v>
      </c>
      <c r="C4" s="22" t="s">
        <v>399</v>
      </c>
      <c r="D4" s="22" t="s">
        <v>400</v>
      </c>
      <c r="E4" s="22" t="s">
        <v>401</v>
      </c>
      <c r="F4" s="23" t="s">
        <v>402</v>
      </c>
      <c r="G4" s="22" t="s">
        <v>403</v>
      </c>
      <c r="H4" s="23" t="s">
        <v>404</v>
      </c>
      <c r="I4" s="23" t="s">
        <v>405</v>
      </c>
      <c r="J4" s="22" t="s">
        <v>406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43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43</v>
      </c>
      <c r="B7" s="28" t="s">
        <v>43</v>
      </c>
      <c r="C7" s="28" t="s">
        <v>43</v>
      </c>
      <c r="D7" s="28" t="s">
        <v>43</v>
      </c>
      <c r="E7" s="24" t="s">
        <v>43</v>
      </c>
      <c r="F7" s="28" t="s">
        <v>43</v>
      </c>
      <c r="G7" s="24" t="s">
        <v>43</v>
      </c>
      <c r="H7" s="28" t="s">
        <v>43</v>
      </c>
      <c r="I7" s="28" t="s">
        <v>43</v>
      </c>
      <c r="J7" s="24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H28" sqref="H27:H28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7">
      <c r="A2" s="3" t="s">
        <v>683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191</v>
      </c>
      <c r="B4" s="5" t="s">
        <v>684</v>
      </c>
      <c r="C4" s="5" t="s">
        <v>685</v>
      </c>
      <c r="D4" s="5" t="s">
        <v>686</v>
      </c>
      <c r="E4" s="5" t="s">
        <v>687</v>
      </c>
      <c r="F4" s="6" t="s">
        <v>688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651</v>
      </c>
      <c r="G5" s="10" t="s">
        <v>689</v>
      </c>
      <c r="H5" s="10" t="s">
        <v>690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21" customHeight="1">
      <c r="A7" s="12" t="s">
        <v>65</v>
      </c>
      <c r="B7" s="11" t="s">
        <v>691</v>
      </c>
      <c r="C7" s="11" t="s">
        <v>692</v>
      </c>
      <c r="D7" s="11" t="s">
        <v>693</v>
      </c>
      <c r="E7" s="11" t="s">
        <v>694</v>
      </c>
      <c r="F7" s="11">
        <v>19</v>
      </c>
      <c r="G7" s="11">
        <v>5910</v>
      </c>
      <c r="H7" s="11">
        <f>G7*F7</f>
        <v>112290</v>
      </c>
    </row>
    <row r="8" spans="1:8" ht="21" customHeight="1">
      <c r="A8" s="12" t="s">
        <v>65</v>
      </c>
      <c r="B8" s="11" t="s">
        <v>691</v>
      </c>
      <c r="C8" s="11" t="s">
        <v>695</v>
      </c>
      <c r="D8" s="11" t="s">
        <v>696</v>
      </c>
      <c r="E8" s="11" t="s">
        <v>694</v>
      </c>
      <c r="F8" s="11">
        <v>3</v>
      </c>
      <c r="G8" s="11">
        <v>5960</v>
      </c>
      <c r="H8" s="11">
        <f>G8*F8</f>
        <v>17880</v>
      </c>
    </row>
    <row r="9" spans="1:8" ht="21" customHeight="1">
      <c r="A9" s="12" t="s">
        <v>65</v>
      </c>
      <c r="B9" s="11" t="s">
        <v>691</v>
      </c>
      <c r="C9" s="11" t="s">
        <v>697</v>
      </c>
      <c r="D9" s="11" t="s">
        <v>698</v>
      </c>
      <c r="E9" s="11" t="s">
        <v>694</v>
      </c>
      <c r="F9" s="11">
        <v>9</v>
      </c>
      <c r="G9" s="11">
        <v>3345</v>
      </c>
      <c r="H9" s="11">
        <f>G9*F9</f>
        <v>30105</v>
      </c>
    </row>
    <row r="10" spans="1:8" ht="36" customHeight="1">
      <c r="A10" s="12" t="s">
        <v>65</v>
      </c>
      <c r="B10" s="13" t="s">
        <v>699</v>
      </c>
      <c r="C10" s="13" t="s">
        <v>700</v>
      </c>
      <c r="D10" s="11" t="s">
        <v>701</v>
      </c>
      <c r="E10" s="11" t="s">
        <v>702</v>
      </c>
      <c r="F10" s="11">
        <v>8</v>
      </c>
      <c r="G10" s="11">
        <v>2380</v>
      </c>
      <c r="H10" s="11">
        <f>G10*F10</f>
        <v>19040</v>
      </c>
    </row>
    <row r="11" spans="1:8" ht="33" customHeight="1">
      <c r="A11" s="12" t="s">
        <v>65</v>
      </c>
      <c r="B11" s="13" t="s">
        <v>699</v>
      </c>
      <c r="C11" s="13" t="s">
        <v>700</v>
      </c>
      <c r="D11" s="11" t="s">
        <v>703</v>
      </c>
      <c r="E11" s="11" t="s">
        <v>702</v>
      </c>
      <c r="F11" s="11">
        <v>1</v>
      </c>
      <c r="G11" s="11">
        <v>6330</v>
      </c>
      <c r="H11" s="11">
        <f>F11*G11</f>
        <v>6330</v>
      </c>
    </row>
    <row r="12" spans="1:8" ht="33.75" customHeight="1">
      <c r="A12" s="12" t="s">
        <v>65</v>
      </c>
      <c r="B12" s="13" t="s">
        <v>699</v>
      </c>
      <c r="C12" s="13" t="s">
        <v>704</v>
      </c>
      <c r="D12" s="11" t="s">
        <v>705</v>
      </c>
      <c r="E12" s="11" t="s">
        <v>706</v>
      </c>
      <c r="F12" s="11">
        <v>16</v>
      </c>
      <c r="G12" s="11">
        <v>790</v>
      </c>
      <c r="H12" s="11">
        <f>G12*F12</f>
        <v>12640</v>
      </c>
    </row>
    <row r="13" spans="1:8" ht="31.5" customHeight="1">
      <c r="A13" s="12" t="s">
        <v>65</v>
      </c>
      <c r="B13" s="13" t="s">
        <v>699</v>
      </c>
      <c r="C13" s="13" t="s">
        <v>707</v>
      </c>
      <c r="D13" s="11" t="s">
        <v>708</v>
      </c>
      <c r="E13" s="11" t="s">
        <v>709</v>
      </c>
      <c r="F13" s="11">
        <v>6</v>
      </c>
      <c r="G13" s="11">
        <v>990</v>
      </c>
      <c r="H13" s="11">
        <f>G13*F13</f>
        <v>5940</v>
      </c>
    </row>
    <row r="14" spans="1:8" ht="39" customHeight="1">
      <c r="A14" s="14" t="s">
        <v>52</v>
      </c>
      <c r="B14" s="14"/>
      <c r="C14" s="14"/>
      <c r="D14" s="14"/>
      <c r="E14" s="14"/>
      <c r="F14" s="14">
        <f>SUM(F6:F13)</f>
        <v>68</v>
      </c>
      <c r="G14" s="14">
        <f>SUM(G7:G13)</f>
        <v>25705</v>
      </c>
      <c r="H14" s="14">
        <f>SUM(H7:H13)</f>
        <v>204225</v>
      </c>
    </row>
  </sheetData>
  <sheetProtection/>
  <mergeCells count="8">
    <mergeCell ref="A2:H2"/>
    <mergeCell ref="F4:H4"/>
    <mergeCell ref="A14:E1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B21" sqref="B21"/>
    </sheetView>
  </sheetViews>
  <sheetFormatPr defaultColWidth="8.00390625" defaultRowHeight="14.25" customHeight="1"/>
  <cols>
    <col min="1" max="1" width="21.140625" style="31" customWidth="1"/>
    <col min="2" max="2" width="35.28125" style="31" customWidth="1"/>
    <col min="3" max="13" width="12.57421875" style="31" customWidth="1"/>
    <col min="14" max="14" width="8.00390625" style="17" customWidth="1"/>
    <col min="15" max="15" width="9.57421875" style="17" customWidth="1"/>
    <col min="16" max="16" width="9.7109375" style="17" customWidth="1"/>
    <col min="17" max="17" width="10.57421875" style="17" customWidth="1"/>
    <col min="18" max="19" width="10.140625" style="31" customWidth="1"/>
    <col min="20" max="20" width="8.00390625" style="17" customWidth="1"/>
    <col min="21" max="16384" width="8.00390625" style="17" customWidth="1"/>
  </cols>
  <sheetData>
    <row r="1" spans="1:19" ht="12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48"/>
      <c r="O1" s="248"/>
      <c r="P1" s="248"/>
      <c r="Q1" s="248"/>
      <c r="R1" s="253" t="s">
        <v>48</v>
      </c>
      <c r="S1" s="253" t="s">
        <v>48</v>
      </c>
    </row>
    <row r="2" spans="1:19" ht="36" customHeight="1">
      <c r="A2" s="237" t="s">
        <v>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237"/>
      <c r="O2" s="237"/>
      <c r="P2" s="237"/>
      <c r="Q2" s="237"/>
      <c r="R2" s="162"/>
      <c r="S2" s="237"/>
    </row>
    <row r="3" spans="1:19" s="15" customFormat="1" ht="24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49"/>
      <c r="O3" s="249"/>
      <c r="P3" s="249"/>
      <c r="Q3" s="249"/>
      <c r="R3" s="254" t="s">
        <v>2</v>
      </c>
      <c r="S3" s="254" t="s">
        <v>2</v>
      </c>
    </row>
    <row r="4" spans="1:19" ht="18.75" customHeight="1">
      <c r="A4" s="238" t="s">
        <v>50</v>
      </c>
      <c r="B4" s="239" t="s">
        <v>51</v>
      </c>
      <c r="C4" s="239" t="s">
        <v>52</v>
      </c>
      <c r="D4" s="240" t="s">
        <v>53</v>
      </c>
      <c r="E4" s="241"/>
      <c r="F4" s="241"/>
      <c r="G4" s="241"/>
      <c r="H4" s="241"/>
      <c r="I4" s="241"/>
      <c r="J4" s="241"/>
      <c r="K4" s="241"/>
      <c r="L4" s="241"/>
      <c r="M4" s="250"/>
      <c r="N4" s="240" t="s">
        <v>42</v>
      </c>
      <c r="O4" s="240"/>
      <c r="P4" s="240"/>
      <c r="Q4" s="240"/>
      <c r="R4" s="241"/>
      <c r="S4" s="255"/>
    </row>
    <row r="5" spans="1:19" ht="33.75" customHeight="1">
      <c r="A5" s="242"/>
      <c r="B5" s="243"/>
      <c r="C5" s="243"/>
      <c r="D5" s="243" t="s">
        <v>54</v>
      </c>
      <c r="E5" s="243" t="s">
        <v>55</v>
      </c>
      <c r="F5" s="243" t="s">
        <v>56</v>
      </c>
      <c r="G5" s="243" t="s">
        <v>57</v>
      </c>
      <c r="H5" s="243" t="s">
        <v>58</v>
      </c>
      <c r="I5" s="243" t="s">
        <v>59</v>
      </c>
      <c r="J5" s="243" t="s">
        <v>60</v>
      </c>
      <c r="K5" s="243" t="s">
        <v>61</v>
      </c>
      <c r="L5" s="243" t="s">
        <v>62</v>
      </c>
      <c r="M5" s="243" t="s">
        <v>63</v>
      </c>
      <c r="N5" s="251" t="s">
        <v>54</v>
      </c>
      <c r="O5" s="251" t="s">
        <v>55</v>
      </c>
      <c r="P5" s="251" t="s">
        <v>56</v>
      </c>
      <c r="Q5" s="251" t="s">
        <v>57</v>
      </c>
      <c r="R5" s="243" t="s">
        <v>58</v>
      </c>
      <c r="S5" s="251" t="s">
        <v>64</v>
      </c>
    </row>
    <row r="6" spans="1:19" ht="16.5" customHeight="1">
      <c r="A6" s="244">
        <v>1</v>
      </c>
      <c r="B6" s="245">
        <v>2</v>
      </c>
      <c r="C6" s="245">
        <v>3</v>
      </c>
      <c r="D6" s="245">
        <v>4</v>
      </c>
      <c r="E6" s="244">
        <v>5</v>
      </c>
      <c r="F6" s="245">
        <v>6</v>
      </c>
      <c r="G6" s="245">
        <v>7</v>
      </c>
      <c r="H6" s="244">
        <v>8</v>
      </c>
      <c r="I6" s="245">
        <v>9</v>
      </c>
      <c r="J6" s="245">
        <v>10</v>
      </c>
      <c r="K6" s="244">
        <v>11</v>
      </c>
      <c r="L6" s="245">
        <v>12</v>
      </c>
      <c r="M6" s="245">
        <v>13</v>
      </c>
      <c r="N6" s="252">
        <v>14</v>
      </c>
      <c r="O6" s="252">
        <v>15</v>
      </c>
      <c r="P6" s="252">
        <v>16</v>
      </c>
      <c r="Q6" s="252">
        <v>17</v>
      </c>
      <c r="R6" s="245">
        <v>18</v>
      </c>
      <c r="S6" s="252">
        <v>19</v>
      </c>
    </row>
    <row r="7" spans="1:19" ht="16.5" customHeight="1">
      <c r="A7" s="24">
        <v>125001</v>
      </c>
      <c r="B7" s="24" t="s">
        <v>65</v>
      </c>
      <c r="C7" s="246">
        <f>D7</f>
        <v>5328.13</v>
      </c>
      <c r="D7" s="246">
        <f>E7</f>
        <v>5328.13</v>
      </c>
      <c r="E7" s="203">
        <v>5328.13</v>
      </c>
      <c r="F7" s="51" t="s">
        <v>43</v>
      </c>
      <c r="G7" s="51" t="s">
        <v>43</v>
      </c>
      <c r="H7" s="51" t="s">
        <v>43</v>
      </c>
      <c r="I7" s="51" t="s">
        <v>43</v>
      </c>
      <c r="J7" s="51" t="s">
        <v>43</v>
      </c>
      <c r="K7" s="51" t="s">
        <v>43</v>
      </c>
      <c r="L7" s="51" t="s">
        <v>43</v>
      </c>
      <c r="M7" s="51" t="s">
        <v>43</v>
      </c>
      <c r="N7" s="51" t="s">
        <v>43</v>
      </c>
      <c r="O7" s="51" t="s">
        <v>43</v>
      </c>
      <c r="P7" s="51"/>
      <c r="Q7" s="51"/>
      <c r="R7" s="256"/>
      <c r="S7" s="51"/>
    </row>
    <row r="8" spans="1:19" ht="16.5" customHeight="1">
      <c r="A8" s="27" t="s">
        <v>52</v>
      </c>
      <c r="B8" s="51"/>
      <c r="C8" s="247">
        <f>D8</f>
        <v>5328.13</v>
      </c>
      <c r="D8" s="247">
        <f>E8</f>
        <v>5328.13</v>
      </c>
      <c r="E8" s="247">
        <f>E7</f>
        <v>5328.13</v>
      </c>
      <c r="F8" s="51" t="s">
        <v>43</v>
      </c>
      <c r="G8" s="51" t="s">
        <v>43</v>
      </c>
      <c r="H8" s="51" t="s">
        <v>43</v>
      </c>
      <c r="I8" s="51" t="s">
        <v>43</v>
      </c>
      <c r="J8" s="51" t="s">
        <v>43</v>
      </c>
      <c r="K8" s="51" t="s">
        <v>43</v>
      </c>
      <c r="L8" s="51" t="s">
        <v>43</v>
      </c>
      <c r="M8" s="51" t="s">
        <v>43</v>
      </c>
      <c r="N8" s="51" t="s">
        <v>43</v>
      </c>
      <c r="O8" s="51" t="s">
        <v>43</v>
      </c>
      <c r="P8" s="51"/>
      <c r="Q8" s="51"/>
      <c r="R8" s="51"/>
      <c r="S8" s="51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6">
      <selection activeCell="C48" sqref="C48"/>
    </sheetView>
  </sheetViews>
  <sheetFormatPr defaultColWidth="8.8515625" defaultRowHeight="14.25" customHeight="1"/>
  <cols>
    <col min="1" max="1" width="14.28125" style="31" customWidth="1"/>
    <col min="2" max="2" width="37.7109375" style="31" customWidth="1"/>
    <col min="3" max="12" width="18.8515625" style="31" customWidth="1"/>
    <col min="13" max="13" width="9.140625" style="31" customWidth="1"/>
    <col min="14" max="16384" width="9.140625" style="31" bestFit="1" customWidth="1"/>
  </cols>
  <sheetData>
    <row r="1" spans="1:12" ht="1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160"/>
    </row>
    <row r="2" spans="1:12" ht="39" customHeight="1">
      <c r="A2" s="230" t="s">
        <v>66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s="113" customFormat="1" ht="24" customHeight="1">
      <c r="A3" s="231" t="s">
        <v>1</v>
      </c>
      <c r="B3" s="232"/>
      <c r="C3" s="61"/>
      <c r="D3" s="61"/>
      <c r="E3" s="61"/>
      <c r="F3" s="61"/>
      <c r="G3" s="61"/>
      <c r="H3" s="61"/>
      <c r="I3" s="61"/>
      <c r="J3" s="60"/>
      <c r="K3" s="60"/>
      <c r="L3" s="123" t="s">
        <v>2</v>
      </c>
    </row>
    <row r="4" spans="1:12" ht="32.25" customHeight="1">
      <c r="A4" s="22" t="s">
        <v>67</v>
      </c>
      <c r="B4" s="22" t="s">
        <v>68</v>
      </c>
      <c r="C4" s="71" t="s">
        <v>52</v>
      </c>
      <c r="D4" s="71" t="s">
        <v>69</v>
      </c>
      <c r="E4" s="71" t="s">
        <v>70</v>
      </c>
      <c r="F4" s="71" t="s">
        <v>56</v>
      </c>
      <c r="G4" s="22" t="s">
        <v>71</v>
      </c>
      <c r="H4" s="22" t="s">
        <v>72</v>
      </c>
      <c r="I4" s="22" t="s">
        <v>73</v>
      </c>
      <c r="J4" s="22" t="s">
        <v>74</v>
      </c>
      <c r="K4" s="22" t="s">
        <v>75</v>
      </c>
      <c r="L4" s="22" t="s">
        <v>76</v>
      </c>
    </row>
    <row r="5" spans="1:12" ht="16.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71">
        <v>12</v>
      </c>
    </row>
    <row r="6" spans="1:12" s="205" customFormat="1" ht="16.5" customHeight="1">
      <c r="A6" s="211" t="s">
        <v>77</v>
      </c>
      <c r="B6" s="211" t="s">
        <v>78</v>
      </c>
      <c r="C6" s="228">
        <v>1158.07</v>
      </c>
      <c r="D6" s="228">
        <v>1158.07</v>
      </c>
      <c r="E6" s="228">
        <v>1158.07</v>
      </c>
      <c r="F6" s="233"/>
      <c r="G6" s="233"/>
      <c r="H6" s="233"/>
      <c r="I6" s="233"/>
      <c r="J6" s="233"/>
      <c r="K6" s="233"/>
      <c r="L6" s="233"/>
    </row>
    <row r="7" spans="1:12" ht="16.5" customHeight="1">
      <c r="A7" s="24" t="s">
        <v>79</v>
      </c>
      <c r="B7" s="24" t="s">
        <v>80</v>
      </c>
      <c r="C7" s="203">
        <v>1158.07</v>
      </c>
      <c r="D7" s="203">
        <v>1158.07</v>
      </c>
      <c r="E7" s="203">
        <v>1158.07</v>
      </c>
      <c r="F7" s="71"/>
      <c r="G7" s="71"/>
      <c r="H7" s="71"/>
      <c r="I7" s="71"/>
      <c r="J7" s="71"/>
      <c r="K7" s="71"/>
      <c r="L7" s="71"/>
    </row>
    <row r="8" spans="1:12" ht="16.5" customHeight="1">
      <c r="A8" s="24" t="s">
        <v>81</v>
      </c>
      <c r="B8" s="24" t="s">
        <v>82</v>
      </c>
      <c r="C8" s="203">
        <v>1158.07</v>
      </c>
      <c r="D8" s="203">
        <v>1158.07</v>
      </c>
      <c r="E8" s="203">
        <v>1158.07</v>
      </c>
      <c r="F8" s="71"/>
      <c r="G8" s="71"/>
      <c r="H8" s="71"/>
      <c r="I8" s="71"/>
      <c r="J8" s="71"/>
      <c r="K8" s="71"/>
      <c r="L8" s="71"/>
    </row>
    <row r="9" spans="1:12" s="205" customFormat="1" ht="16.5" customHeight="1">
      <c r="A9" s="211" t="s">
        <v>83</v>
      </c>
      <c r="B9" s="211" t="s">
        <v>84</v>
      </c>
      <c r="C9" s="228">
        <f>D9+E9</f>
        <v>69.09</v>
      </c>
      <c r="D9" s="228">
        <f>D10</f>
        <v>59.09</v>
      </c>
      <c r="E9" s="228">
        <v>10</v>
      </c>
      <c r="F9" s="233"/>
      <c r="G9" s="233"/>
      <c r="H9" s="233"/>
      <c r="I9" s="233"/>
      <c r="J9" s="233"/>
      <c r="K9" s="233"/>
      <c r="L9" s="233"/>
    </row>
    <row r="10" spans="1:12" ht="16.5" customHeight="1">
      <c r="A10" s="24" t="s">
        <v>85</v>
      </c>
      <c r="B10" s="24" t="s">
        <v>86</v>
      </c>
      <c r="C10" s="203">
        <f>D10+E10</f>
        <v>69.09</v>
      </c>
      <c r="D10" s="203">
        <f>D11</f>
        <v>59.09</v>
      </c>
      <c r="E10" s="203">
        <v>10</v>
      </c>
      <c r="F10" s="71"/>
      <c r="G10" s="71"/>
      <c r="H10" s="71"/>
      <c r="I10" s="71"/>
      <c r="J10" s="71"/>
      <c r="K10" s="71"/>
      <c r="L10" s="71"/>
    </row>
    <row r="11" spans="1:12" ht="16.5" customHeight="1">
      <c r="A11" s="24" t="s">
        <v>87</v>
      </c>
      <c r="B11" s="24" t="s">
        <v>88</v>
      </c>
      <c r="C11" s="203">
        <f>D11</f>
        <v>59.09</v>
      </c>
      <c r="D11" s="203">
        <v>59.09</v>
      </c>
      <c r="E11" s="203"/>
      <c r="F11" s="71"/>
      <c r="G11" s="71"/>
      <c r="H11" s="71"/>
      <c r="I11" s="71"/>
      <c r="J11" s="71"/>
      <c r="K11" s="71"/>
      <c r="L11" s="71"/>
    </row>
    <row r="12" spans="1:12" ht="16.5" customHeight="1">
      <c r="A12" s="24" t="s">
        <v>89</v>
      </c>
      <c r="B12" s="24" t="s">
        <v>90</v>
      </c>
      <c r="C12" s="203">
        <f>E12</f>
        <v>10</v>
      </c>
      <c r="D12" s="203"/>
      <c r="E12" s="203">
        <v>10</v>
      </c>
      <c r="F12" s="71"/>
      <c r="G12" s="71"/>
      <c r="H12" s="71"/>
      <c r="I12" s="71"/>
      <c r="J12" s="71"/>
      <c r="K12" s="71"/>
      <c r="L12" s="71"/>
    </row>
    <row r="13" spans="1:12" s="205" customFormat="1" ht="16.5" customHeight="1">
      <c r="A13" s="211" t="s">
        <v>91</v>
      </c>
      <c r="B13" s="211" t="s">
        <v>92</v>
      </c>
      <c r="C13" s="228">
        <f aca="true" t="shared" si="0" ref="C13:C25">D13</f>
        <v>814.61</v>
      </c>
      <c r="D13" s="228">
        <f>D14+D18</f>
        <v>814.61</v>
      </c>
      <c r="E13" s="228"/>
      <c r="F13" s="233"/>
      <c r="G13" s="233"/>
      <c r="H13" s="233"/>
      <c r="I13" s="233"/>
      <c r="J13" s="233"/>
      <c r="K13" s="233"/>
      <c r="L13" s="233"/>
    </row>
    <row r="14" spans="1:12" ht="16.5" customHeight="1">
      <c r="A14" s="24" t="s">
        <v>93</v>
      </c>
      <c r="B14" s="24" t="s">
        <v>94</v>
      </c>
      <c r="C14" s="203">
        <f t="shared" si="0"/>
        <v>792.38</v>
      </c>
      <c r="D14" s="203">
        <f>D15+D16+D17</f>
        <v>792.38</v>
      </c>
      <c r="E14" s="203"/>
      <c r="F14" s="71"/>
      <c r="G14" s="71"/>
      <c r="H14" s="71"/>
      <c r="I14" s="71"/>
      <c r="J14" s="71"/>
      <c r="K14" s="71"/>
      <c r="L14" s="71"/>
    </row>
    <row r="15" spans="1:12" ht="16.5" customHeight="1">
      <c r="A15" s="24" t="s">
        <v>95</v>
      </c>
      <c r="B15" s="24" t="s">
        <v>96</v>
      </c>
      <c r="C15" s="203">
        <f t="shared" si="0"/>
        <v>111.11</v>
      </c>
      <c r="D15" s="203">
        <v>111.11</v>
      </c>
      <c r="E15" s="203"/>
      <c r="F15" s="71"/>
      <c r="G15" s="71"/>
      <c r="H15" s="71"/>
      <c r="I15" s="71"/>
      <c r="J15" s="71"/>
      <c r="K15" s="71"/>
      <c r="L15" s="71"/>
    </row>
    <row r="16" spans="1:12" ht="16.5" customHeight="1">
      <c r="A16" s="24" t="s">
        <v>97</v>
      </c>
      <c r="B16" s="24" t="s">
        <v>98</v>
      </c>
      <c r="C16" s="203">
        <f t="shared" si="0"/>
        <v>301</v>
      </c>
      <c r="D16" s="203">
        <v>301</v>
      </c>
      <c r="E16" s="203"/>
      <c r="F16" s="71"/>
      <c r="G16" s="71"/>
      <c r="H16" s="71"/>
      <c r="I16" s="71"/>
      <c r="J16" s="71"/>
      <c r="K16" s="71"/>
      <c r="L16" s="71"/>
    </row>
    <row r="17" spans="1:12" ht="16.5" customHeight="1">
      <c r="A17" s="24" t="s">
        <v>99</v>
      </c>
      <c r="B17" s="24" t="s">
        <v>100</v>
      </c>
      <c r="C17" s="203">
        <f t="shared" si="0"/>
        <v>380.27</v>
      </c>
      <c r="D17" s="203">
        <v>380.27</v>
      </c>
      <c r="E17" s="203"/>
      <c r="F17" s="71"/>
      <c r="G17" s="71"/>
      <c r="H17" s="71"/>
      <c r="I17" s="71"/>
      <c r="J17" s="71"/>
      <c r="K17" s="71"/>
      <c r="L17" s="71"/>
    </row>
    <row r="18" spans="1:12" ht="16.5" customHeight="1">
      <c r="A18" s="24" t="s">
        <v>101</v>
      </c>
      <c r="B18" s="24" t="s">
        <v>102</v>
      </c>
      <c r="C18" s="203">
        <f t="shared" si="0"/>
        <v>22.23</v>
      </c>
      <c r="D18" s="203">
        <v>22.23</v>
      </c>
      <c r="E18" s="203"/>
      <c r="F18" s="71"/>
      <c r="G18" s="71"/>
      <c r="H18" s="71"/>
      <c r="I18" s="71"/>
      <c r="J18" s="71"/>
      <c r="K18" s="71"/>
      <c r="L18" s="71"/>
    </row>
    <row r="19" spans="1:12" ht="16.5" customHeight="1">
      <c r="A19" s="24" t="s">
        <v>103</v>
      </c>
      <c r="B19" s="24" t="s">
        <v>104</v>
      </c>
      <c r="C19" s="203">
        <f t="shared" si="0"/>
        <v>22.23</v>
      </c>
      <c r="D19" s="203">
        <v>22.23</v>
      </c>
      <c r="E19" s="203"/>
      <c r="F19" s="71"/>
      <c r="G19" s="71"/>
      <c r="H19" s="71"/>
      <c r="I19" s="71"/>
      <c r="J19" s="71"/>
      <c r="K19" s="71"/>
      <c r="L19" s="71"/>
    </row>
    <row r="20" spans="1:12" s="205" customFormat="1" ht="16.5" customHeight="1">
      <c r="A20" s="211" t="s">
        <v>105</v>
      </c>
      <c r="B20" s="211" t="s">
        <v>106</v>
      </c>
      <c r="C20" s="228">
        <f t="shared" si="0"/>
        <v>390.09000000000003</v>
      </c>
      <c r="D20" s="228">
        <f>D21</f>
        <v>390.09000000000003</v>
      </c>
      <c r="E20" s="228"/>
      <c r="F20" s="233"/>
      <c r="G20" s="233"/>
      <c r="H20" s="233"/>
      <c r="I20" s="233"/>
      <c r="J20" s="233"/>
      <c r="K20" s="233"/>
      <c r="L20" s="233"/>
    </row>
    <row r="21" spans="1:12" ht="16.5" customHeight="1">
      <c r="A21" s="24" t="s">
        <v>107</v>
      </c>
      <c r="B21" s="24" t="s">
        <v>108</v>
      </c>
      <c r="C21" s="203">
        <f t="shared" si="0"/>
        <v>390.09000000000003</v>
      </c>
      <c r="D21" s="203">
        <f>D22+D23+D24+D25</f>
        <v>390.09000000000003</v>
      </c>
      <c r="E21" s="203"/>
      <c r="F21" s="71"/>
      <c r="G21" s="71"/>
      <c r="H21" s="71"/>
      <c r="I21" s="71"/>
      <c r="J21" s="71"/>
      <c r="K21" s="71"/>
      <c r="L21" s="71"/>
    </row>
    <row r="22" spans="1:12" ht="16.5" customHeight="1">
      <c r="A22" s="24" t="s">
        <v>109</v>
      </c>
      <c r="B22" s="24" t="s">
        <v>110</v>
      </c>
      <c r="C22" s="203">
        <f t="shared" si="0"/>
        <v>29.04</v>
      </c>
      <c r="D22" s="203">
        <v>29.04</v>
      </c>
      <c r="E22" s="203"/>
      <c r="F22" s="71"/>
      <c r="G22" s="71"/>
      <c r="H22" s="71"/>
      <c r="I22" s="71"/>
      <c r="J22" s="71"/>
      <c r="K22" s="71"/>
      <c r="L22" s="71"/>
    </row>
    <row r="23" spans="1:12" ht="16.5" customHeight="1">
      <c r="A23" s="24" t="s">
        <v>111</v>
      </c>
      <c r="B23" s="24" t="s">
        <v>112</v>
      </c>
      <c r="C23" s="203">
        <f t="shared" si="0"/>
        <v>232.39</v>
      </c>
      <c r="D23" s="203">
        <v>232.39</v>
      </c>
      <c r="E23" s="203"/>
      <c r="F23" s="71"/>
      <c r="G23" s="71"/>
      <c r="H23" s="71"/>
      <c r="I23" s="71"/>
      <c r="J23" s="71"/>
      <c r="K23" s="71"/>
      <c r="L23" s="71"/>
    </row>
    <row r="24" spans="1:12" ht="16.5" customHeight="1">
      <c r="A24" s="24" t="s">
        <v>113</v>
      </c>
      <c r="B24" s="24" t="s">
        <v>114</v>
      </c>
      <c r="C24" s="203">
        <f t="shared" si="0"/>
        <v>118.03</v>
      </c>
      <c r="D24" s="203">
        <v>118.03</v>
      </c>
      <c r="E24" s="203"/>
      <c r="F24" s="71"/>
      <c r="G24" s="71"/>
      <c r="H24" s="71"/>
      <c r="I24" s="71"/>
      <c r="J24" s="71"/>
      <c r="K24" s="71"/>
      <c r="L24" s="71"/>
    </row>
    <row r="25" spans="1:12" ht="16.5" customHeight="1">
      <c r="A25" s="24" t="s">
        <v>115</v>
      </c>
      <c r="B25" s="24" t="s">
        <v>116</v>
      </c>
      <c r="C25" s="203">
        <f t="shared" si="0"/>
        <v>10.63</v>
      </c>
      <c r="D25" s="203">
        <v>10.63</v>
      </c>
      <c r="E25" s="203"/>
      <c r="F25" s="71"/>
      <c r="G25" s="71"/>
      <c r="H25" s="71"/>
      <c r="I25" s="71"/>
      <c r="J25" s="71"/>
      <c r="K25" s="71"/>
      <c r="L25" s="71"/>
    </row>
    <row r="26" spans="1:12" s="205" customFormat="1" ht="16.5" customHeight="1">
      <c r="A26" s="211" t="s">
        <v>117</v>
      </c>
      <c r="B26" s="211" t="s">
        <v>118</v>
      </c>
      <c r="C26" s="228">
        <f>C27</f>
        <v>2650.17</v>
      </c>
      <c r="D26" s="228">
        <f>D27</f>
        <v>2613.15</v>
      </c>
      <c r="E26" s="228">
        <f>E27</f>
        <v>37.02</v>
      </c>
      <c r="F26" s="233"/>
      <c r="G26" s="233"/>
      <c r="H26" s="233"/>
      <c r="I26" s="233"/>
      <c r="J26" s="233"/>
      <c r="K26" s="233"/>
      <c r="L26" s="233"/>
    </row>
    <row r="27" spans="1:12" ht="16.5" customHeight="1">
      <c r="A27" s="24" t="s">
        <v>119</v>
      </c>
      <c r="B27" s="24" t="s">
        <v>120</v>
      </c>
      <c r="C27" s="203">
        <f>D27+E27</f>
        <v>2650.17</v>
      </c>
      <c r="D27" s="203">
        <v>2613.15</v>
      </c>
      <c r="E27" s="203">
        <v>37.02</v>
      </c>
      <c r="F27" s="71"/>
      <c r="G27" s="71"/>
      <c r="H27" s="71"/>
      <c r="I27" s="71"/>
      <c r="J27" s="71"/>
      <c r="K27" s="71"/>
      <c r="L27" s="71"/>
    </row>
    <row r="28" spans="1:12" ht="16.5" customHeight="1">
      <c r="A28" s="24" t="s">
        <v>121</v>
      </c>
      <c r="B28" s="24" t="s">
        <v>88</v>
      </c>
      <c r="C28" s="203">
        <f>D28</f>
        <v>295.14</v>
      </c>
      <c r="D28" s="203">
        <v>295.14</v>
      </c>
      <c r="E28" s="203"/>
      <c r="F28" s="71"/>
      <c r="G28" s="71"/>
      <c r="H28" s="71"/>
      <c r="I28" s="71"/>
      <c r="J28" s="71"/>
      <c r="K28" s="71"/>
      <c r="L28" s="71"/>
    </row>
    <row r="29" spans="1:12" ht="16.5" customHeight="1">
      <c r="A29" s="24" t="s">
        <v>122</v>
      </c>
      <c r="B29" s="24" t="s">
        <v>123</v>
      </c>
      <c r="C29" s="203">
        <f>D29</f>
        <v>2318.01</v>
      </c>
      <c r="D29" s="203">
        <v>2318.01</v>
      </c>
      <c r="E29" s="203"/>
      <c r="F29" s="71"/>
      <c r="G29" s="71"/>
      <c r="H29" s="71"/>
      <c r="I29" s="71"/>
      <c r="J29" s="71"/>
      <c r="K29" s="71"/>
      <c r="L29" s="71"/>
    </row>
    <row r="30" spans="1:12" ht="16.5" customHeight="1">
      <c r="A30" s="24" t="s">
        <v>124</v>
      </c>
      <c r="B30" s="24" t="s">
        <v>125</v>
      </c>
      <c r="C30" s="203">
        <f>E30</f>
        <v>36</v>
      </c>
      <c r="D30" s="203"/>
      <c r="E30" s="203">
        <v>36</v>
      </c>
      <c r="F30" s="71"/>
      <c r="G30" s="71"/>
      <c r="H30" s="71"/>
      <c r="I30" s="71"/>
      <c r="J30" s="71"/>
      <c r="K30" s="71"/>
      <c r="L30" s="71"/>
    </row>
    <row r="31" spans="1:12" ht="16.5" customHeight="1">
      <c r="A31" s="24" t="s">
        <v>126</v>
      </c>
      <c r="B31" s="24" t="s">
        <v>127</v>
      </c>
      <c r="C31" s="203">
        <f>E31</f>
        <v>1.02</v>
      </c>
      <c r="D31" s="203"/>
      <c r="E31" s="203">
        <v>1.02</v>
      </c>
      <c r="F31" s="71"/>
      <c r="G31" s="71"/>
      <c r="H31" s="71"/>
      <c r="I31" s="71"/>
      <c r="J31" s="71"/>
      <c r="K31" s="71"/>
      <c r="L31" s="71"/>
    </row>
    <row r="32" spans="1:12" s="205" customFormat="1" ht="16.5" customHeight="1">
      <c r="A32" s="211" t="s">
        <v>128</v>
      </c>
      <c r="B32" s="211" t="s">
        <v>129</v>
      </c>
      <c r="C32" s="228">
        <f>D32</f>
        <v>246.1</v>
      </c>
      <c r="D32" s="228">
        <f>D33</f>
        <v>246.1</v>
      </c>
      <c r="E32" s="228"/>
      <c r="F32" s="233"/>
      <c r="G32" s="233"/>
      <c r="H32" s="233"/>
      <c r="I32" s="233"/>
      <c r="J32" s="233"/>
      <c r="K32" s="233"/>
      <c r="L32" s="233"/>
    </row>
    <row r="33" spans="1:12" ht="16.5" customHeight="1">
      <c r="A33" s="24" t="s">
        <v>130</v>
      </c>
      <c r="B33" s="24" t="s">
        <v>131</v>
      </c>
      <c r="C33" s="203">
        <f>D33</f>
        <v>246.1</v>
      </c>
      <c r="D33" s="203">
        <f>D34</f>
        <v>246.1</v>
      </c>
      <c r="E33" s="203"/>
      <c r="F33" s="71"/>
      <c r="G33" s="71"/>
      <c r="H33" s="71"/>
      <c r="I33" s="71"/>
      <c r="J33" s="71"/>
      <c r="K33" s="71"/>
      <c r="L33" s="71"/>
    </row>
    <row r="34" spans="1:12" ht="16.5" customHeight="1">
      <c r="A34" s="24" t="s">
        <v>132</v>
      </c>
      <c r="B34" s="24" t="s">
        <v>133</v>
      </c>
      <c r="C34" s="203">
        <f>D34</f>
        <v>246.1</v>
      </c>
      <c r="D34" s="203">
        <v>246.1</v>
      </c>
      <c r="E34" s="203"/>
      <c r="F34" s="71"/>
      <c r="G34" s="71"/>
      <c r="H34" s="71"/>
      <c r="I34" s="71"/>
      <c r="J34" s="71"/>
      <c r="K34" s="71"/>
      <c r="L34" s="71"/>
    </row>
    <row r="35" spans="1:12" s="205" customFormat="1" ht="17.25" customHeight="1">
      <c r="A35" s="234" t="s">
        <v>134</v>
      </c>
      <c r="B35" s="235" t="s">
        <v>134</v>
      </c>
      <c r="C35" s="236">
        <f>D35+E35</f>
        <v>5328.13</v>
      </c>
      <c r="D35" s="236">
        <f>D32+D26+D20+D13+D9</f>
        <v>4123.04</v>
      </c>
      <c r="E35" s="236">
        <f>E26+E9+E6</f>
        <v>1205.09</v>
      </c>
      <c r="F35" s="224"/>
      <c r="G35" s="224" t="s">
        <v>43</v>
      </c>
      <c r="H35" s="224" t="s">
        <v>43</v>
      </c>
      <c r="I35" s="224" t="s">
        <v>43</v>
      </c>
      <c r="J35" s="224" t="s">
        <v>43</v>
      </c>
      <c r="K35" s="224" t="s">
        <v>43</v>
      </c>
      <c r="L35" s="224" t="s">
        <v>43</v>
      </c>
    </row>
  </sheetData>
  <sheetProtection/>
  <mergeCells count="3">
    <mergeCell ref="A2:L2"/>
    <mergeCell ref="A3:I3"/>
    <mergeCell ref="A35:B3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H10" sqref="H10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ht="14.25" customHeight="1">
      <c r="A1" s="217"/>
      <c r="B1" s="217"/>
      <c r="C1" s="217"/>
      <c r="D1" s="112"/>
    </row>
    <row r="2" spans="1:4" ht="36" customHeight="1">
      <c r="A2" s="207" t="s">
        <v>135</v>
      </c>
      <c r="B2" s="207"/>
      <c r="C2" s="207"/>
      <c r="D2" s="207"/>
    </row>
    <row r="3" spans="1:4" s="15" customFormat="1" ht="24" customHeight="1">
      <c r="A3" s="121" t="s">
        <v>1</v>
      </c>
      <c r="B3" s="218"/>
      <c r="C3" s="218"/>
      <c r="D3" s="123" t="s">
        <v>2</v>
      </c>
    </row>
    <row r="4" spans="1:4" ht="19.5" customHeight="1">
      <c r="A4" s="126" t="s">
        <v>3</v>
      </c>
      <c r="B4" s="128"/>
      <c r="C4" s="126" t="s">
        <v>4</v>
      </c>
      <c r="D4" s="128"/>
    </row>
    <row r="5" spans="1:4" ht="21.75" customHeight="1">
      <c r="A5" s="125" t="s">
        <v>5</v>
      </c>
      <c r="B5" s="219" t="s">
        <v>6</v>
      </c>
      <c r="C5" s="125" t="s">
        <v>136</v>
      </c>
      <c r="D5" s="219" t="s">
        <v>6</v>
      </c>
    </row>
    <row r="6" spans="1:4" ht="17.25" customHeight="1">
      <c r="A6" s="100"/>
      <c r="B6" s="69"/>
      <c r="C6" s="100"/>
      <c r="D6" s="69"/>
    </row>
    <row r="7" spans="1:4" ht="17.25" customHeight="1">
      <c r="A7" s="220" t="s">
        <v>137</v>
      </c>
      <c r="B7" s="203">
        <f>B8</f>
        <v>5328.13</v>
      </c>
      <c r="C7" s="221" t="s">
        <v>138</v>
      </c>
      <c r="D7" s="182">
        <f>D8+D13+D15+D16+D19+D26</f>
        <v>5328.130000000001</v>
      </c>
    </row>
    <row r="8" spans="1:4" ht="17.25" customHeight="1">
      <c r="A8" s="222" t="s">
        <v>139</v>
      </c>
      <c r="B8" s="203">
        <f>B9</f>
        <v>5328.13</v>
      </c>
      <c r="C8" s="221" t="s">
        <v>140</v>
      </c>
      <c r="D8" s="182">
        <v>1158.07</v>
      </c>
    </row>
    <row r="9" spans="1:4" ht="17.25" customHeight="1">
      <c r="A9" s="222" t="s">
        <v>141</v>
      </c>
      <c r="B9" s="203">
        <v>5328.13</v>
      </c>
      <c r="C9" s="221" t="s">
        <v>142</v>
      </c>
      <c r="D9" s="182"/>
    </row>
    <row r="10" spans="1:4" ht="17.25" customHeight="1">
      <c r="A10" s="222" t="s">
        <v>143</v>
      </c>
      <c r="B10" s="203"/>
      <c r="C10" s="221" t="s">
        <v>144</v>
      </c>
      <c r="D10" s="182"/>
    </row>
    <row r="11" spans="1:4" ht="17.25" customHeight="1">
      <c r="A11" s="222" t="s">
        <v>145</v>
      </c>
      <c r="B11" s="203"/>
      <c r="C11" s="221" t="s">
        <v>146</v>
      </c>
      <c r="D11" s="182"/>
    </row>
    <row r="12" spans="1:4" ht="17.25" customHeight="1">
      <c r="A12" s="222" t="s">
        <v>147</v>
      </c>
      <c r="B12" s="203"/>
      <c r="C12" s="221" t="s">
        <v>148</v>
      </c>
      <c r="D12" s="182"/>
    </row>
    <row r="13" spans="1:4" ht="17.25" customHeight="1">
      <c r="A13" s="222" t="s">
        <v>149</v>
      </c>
      <c r="B13" s="182"/>
      <c r="C13" s="221" t="s">
        <v>150</v>
      </c>
      <c r="D13" s="182">
        <v>69.09</v>
      </c>
    </row>
    <row r="14" spans="1:4" ht="17.25" customHeight="1">
      <c r="A14" s="222" t="s">
        <v>151</v>
      </c>
      <c r="B14" s="182"/>
      <c r="C14" s="221" t="s">
        <v>152</v>
      </c>
      <c r="D14" s="182"/>
    </row>
    <row r="15" spans="1:4" ht="17.25" customHeight="1">
      <c r="A15" s="222" t="s">
        <v>153</v>
      </c>
      <c r="B15" s="182"/>
      <c r="C15" s="221" t="s">
        <v>154</v>
      </c>
      <c r="D15" s="182">
        <v>814.61</v>
      </c>
    </row>
    <row r="16" spans="1:4" ht="17.25" customHeight="1">
      <c r="A16" s="222" t="s">
        <v>139</v>
      </c>
      <c r="B16" s="203"/>
      <c r="C16" s="221" t="s">
        <v>155</v>
      </c>
      <c r="D16" s="182">
        <v>390.09</v>
      </c>
    </row>
    <row r="17" spans="1:4" ht="17.25" customHeight="1">
      <c r="A17" s="223" t="s">
        <v>151</v>
      </c>
      <c r="B17" s="224"/>
      <c r="C17" s="221" t="s">
        <v>156</v>
      </c>
      <c r="D17" s="182"/>
    </row>
    <row r="18" spans="1:4" ht="17.25" customHeight="1">
      <c r="A18" s="223" t="s">
        <v>153</v>
      </c>
      <c r="B18" s="224"/>
      <c r="C18" s="221" t="s">
        <v>157</v>
      </c>
      <c r="D18" s="182"/>
    </row>
    <row r="19" spans="1:4" ht="17.25" customHeight="1">
      <c r="A19" s="225"/>
      <c r="B19" s="225"/>
      <c r="C19" s="221" t="s">
        <v>158</v>
      </c>
      <c r="D19" s="182">
        <v>2650.17</v>
      </c>
    </row>
    <row r="20" spans="1:4" ht="17.25" customHeight="1">
      <c r="A20" s="225"/>
      <c r="B20" s="225"/>
      <c r="C20" s="221" t="s">
        <v>159</v>
      </c>
      <c r="D20" s="182"/>
    </row>
    <row r="21" spans="1:4" ht="17.25" customHeight="1">
      <c r="A21" s="225"/>
      <c r="B21" s="225"/>
      <c r="C21" s="221" t="s">
        <v>160</v>
      </c>
      <c r="D21" s="182"/>
    </row>
    <row r="22" spans="1:4" ht="17.25" customHeight="1">
      <c r="A22" s="225"/>
      <c r="B22" s="225"/>
      <c r="C22" s="221" t="s">
        <v>161</v>
      </c>
      <c r="D22" s="182"/>
    </row>
    <row r="23" spans="1:4" ht="17.25" customHeight="1">
      <c r="A23" s="225"/>
      <c r="B23" s="225"/>
      <c r="C23" s="221" t="s">
        <v>162</v>
      </c>
      <c r="D23" s="182"/>
    </row>
    <row r="24" spans="1:4" ht="17.25" customHeight="1">
      <c r="A24" s="225"/>
      <c r="B24" s="225"/>
      <c r="C24" s="221" t="s">
        <v>163</v>
      </c>
      <c r="D24" s="182"/>
    </row>
    <row r="25" spans="1:4" ht="17.25" customHeight="1">
      <c r="A25" s="225"/>
      <c r="B25" s="225"/>
      <c r="C25" s="221" t="s">
        <v>164</v>
      </c>
      <c r="D25" s="182"/>
    </row>
    <row r="26" spans="1:4" ht="17.25" customHeight="1">
      <c r="A26" s="225"/>
      <c r="B26" s="225"/>
      <c r="C26" s="221" t="s">
        <v>165</v>
      </c>
      <c r="D26" s="182">
        <v>246.1</v>
      </c>
    </row>
    <row r="27" spans="1:4" ht="17.25" customHeight="1">
      <c r="A27" s="225"/>
      <c r="B27" s="225"/>
      <c r="C27" s="221" t="s">
        <v>166</v>
      </c>
      <c r="D27" s="182"/>
    </row>
    <row r="28" spans="1:4" ht="17.25" customHeight="1">
      <c r="A28" s="225"/>
      <c r="B28" s="225"/>
      <c r="C28" s="221" t="s">
        <v>167</v>
      </c>
      <c r="D28" s="182"/>
    </row>
    <row r="29" spans="1:4" ht="17.25" customHeight="1">
      <c r="A29" s="225"/>
      <c r="B29" s="225"/>
      <c r="C29" s="221" t="s">
        <v>168</v>
      </c>
      <c r="D29" s="182"/>
    </row>
    <row r="30" spans="1:4" ht="17.25" customHeight="1">
      <c r="A30" s="225"/>
      <c r="B30" s="225"/>
      <c r="C30" s="221" t="s">
        <v>169</v>
      </c>
      <c r="D30" s="182"/>
    </row>
    <row r="31" spans="1:4" ht="14.25" customHeight="1">
      <c r="A31" s="226"/>
      <c r="B31" s="224"/>
      <c r="C31" s="223" t="s">
        <v>170</v>
      </c>
      <c r="D31" s="224"/>
    </row>
    <row r="32" spans="1:4" ht="17.25" customHeight="1">
      <c r="A32" s="227" t="s">
        <v>171</v>
      </c>
      <c r="B32" s="228">
        <f>B7</f>
        <v>5328.13</v>
      </c>
      <c r="C32" s="226" t="s">
        <v>47</v>
      </c>
      <c r="D32" s="229">
        <f>D7</f>
        <v>5328.130000000001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C52" sqref="C52"/>
    </sheetView>
  </sheetViews>
  <sheetFormatPr defaultColWidth="8.8515625" defaultRowHeight="14.25" customHeight="1"/>
  <cols>
    <col min="1" max="1" width="20.140625" style="115" customWidth="1"/>
    <col min="2" max="2" width="44.00390625" style="115" customWidth="1"/>
    <col min="3" max="3" width="24.28125" style="31" customWidth="1"/>
    <col min="4" max="4" width="16.57421875" style="31" customWidth="1"/>
    <col min="5" max="7" width="24.28125" style="31" customWidth="1"/>
    <col min="8" max="8" width="9.140625" style="31" customWidth="1"/>
    <col min="9" max="16384" width="9.140625" style="31" bestFit="1" customWidth="1"/>
  </cols>
  <sheetData>
    <row r="1" spans="4:7" ht="12" customHeight="1">
      <c r="D1" s="206"/>
      <c r="F1" s="160"/>
      <c r="G1" s="160"/>
    </row>
    <row r="2" spans="1:7" ht="39" customHeight="1">
      <c r="A2" s="207" t="s">
        <v>172</v>
      </c>
      <c r="B2" s="207"/>
      <c r="C2" s="207"/>
      <c r="D2" s="207"/>
      <c r="E2" s="207"/>
      <c r="F2" s="207"/>
      <c r="G2" s="207"/>
    </row>
    <row r="3" spans="1:7" s="113" customFormat="1" ht="24" customHeight="1">
      <c r="A3" s="121" t="s">
        <v>1</v>
      </c>
      <c r="B3" s="163"/>
      <c r="F3" s="123"/>
      <c r="G3" s="123" t="s">
        <v>2</v>
      </c>
    </row>
    <row r="4" spans="1:7" ht="20.25" customHeight="1">
      <c r="A4" s="208" t="s">
        <v>173</v>
      </c>
      <c r="B4" s="209"/>
      <c r="C4" s="126" t="s">
        <v>69</v>
      </c>
      <c r="D4" s="127"/>
      <c r="E4" s="127"/>
      <c r="F4" s="128"/>
      <c r="G4" s="210" t="s">
        <v>70</v>
      </c>
    </row>
    <row r="5" spans="1:7" ht="20.25" customHeight="1">
      <c r="A5" s="131" t="s">
        <v>67</v>
      </c>
      <c r="B5" s="131" t="s">
        <v>68</v>
      </c>
      <c r="C5" s="71" t="s">
        <v>52</v>
      </c>
      <c r="D5" s="71" t="s">
        <v>54</v>
      </c>
      <c r="E5" s="71" t="s">
        <v>174</v>
      </c>
      <c r="F5" s="71" t="s">
        <v>175</v>
      </c>
      <c r="G5" s="101"/>
    </row>
    <row r="6" spans="1:7" ht="13.5" customHeight="1">
      <c r="A6" s="131" t="s">
        <v>176</v>
      </c>
      <c r="B6" s="131" t="s">
        <v>177</v>
      </c>
      <c r="C6" s="131" t="s">
        <v>178</v>
      </c>
      <c r="D6" s="71"/>
      <c r="E6" s="131" t="s">
        <v>179</v>
      </c>
      <c r="F6" s="131" t="s">
        <v>180</v>
      </c>
      <c r="G6" s="131" t="s">
        <v>181</v>
      </c>
    </row>
    <row r="7" spans="1:7" s="205" customFormat="1" ht="18" customHeight="1">
      <c r="A7" s="211" t="s">
        <v>77</v>
      </c>
      <c r="B7" s="211" t="s">
        <v>78</v>
      </c>
      <c r="C7" s="212">
        <f>C8</f>
        <v>1158.07</v>
      </c>
      <c r="D7" s="212"/>
      <c r="E7" s="212"/>
      <c r="F7" s="212"/>
      <c r="G7" s="212">
        <f>G8</f>
        <v>1158.07</v>
      </c>
    </row>
    <row r="8" spans="1:7" ht="18" customHeight="1">
      <c r="A8" s="24" t="s">
        <v>79</v>
      </c>
      <c r="B8" s="24" t="s">
        <v>80</v>
      </c>
      <c r="C8" s="157">
        <f>C9</f>
        <v>1158.07</v>
      </c>
      <c r="D8" s="157"/>
      <c r="E8" s="157"/>
      <c r="F8" s="157"/>
      <c r="G8" s="157">
        <f>G9</f>
        <v>1158.07</v>
      </c>
    </row>
    <row r="9" spans="1:7" ht="18" customHeight="1">
      <c r="A9" s="24" t="s">
        <v>81</v>
      </c>
      <c r="B9" s="24" t="s">
        <v>82</v>
      </c>
      <c r="C9" s="157">
        <f>G9</f>
        <v>1158.07</v>
      </c>
      <c r="D9" s="157"/>
      <c r="E9" s="157"/>
      <c r="F9" s="157"/>
      <c r="G9" s="157">
        <v>1158.07</v>
      </c>
    </row>
    <row r="10" spans="1:7" s="205" customFormat="1" ht="18" customHeight="1">
      <c r="A10" s="211" t="s">
        <v>83</v>
      </c>
      <c r="B10" s="211" t="s">
        <v>84</v>
      </c>
      <c r="C10" s="212">
        <f>C11</f>
        <v>69.09</v>
      </c>
      <c r="D10" s="212">
        <v>59.09</v>
      </c>
      <c r="E10" s="212">
        <v>49.85</v>
      </c>
      <c r="F10" s="212">
        <v>9.24</v>
      </c>
      <c r="G10" s="212">
        <v>10</v>
      </c>
    </row>
    <row r="11" spans="1:7" ht="18" customHeight="1">
      <c r="A11" s="24" t="s">
        <v>85</v>
      </c>
      <c r="B11" s="24" t="s">
        <v>86</v>
      </c>
      <c r="C11" s="157">
        <f>D11+G11</f>
        <v>69.09</v>
      </c>
      <c r="D11" s="157">
        <v>59.09</v>
      </c>
      <c r="E11" s="157">
        <v>49.85</v>
      </c>
      <c r="F11" s="157">
        <v>9.24</v>
      </c>
      <c r="G11" s="157">
        <v>10</v>
      </c>
    </row>
    <row r="12" spans="1:7" ht="18" customHeight="1">
      <c r="A12" s="24" t="s">
        <v>87</v>
      </c>
      <c r="B12" s="24" t="s">
        <v>88</v>
      </c>
      <c r="C12" s="157">
        <f>D12</f>
        <v>59.09</v>
      </c>
      <c r="D12" s="157">
        <v>59.09</v>
      </c>
      <c r="E12" s="157">
        <v>49.85</v>
      </c>
      <c r="F12" s="157">
        <v>9.24</v>
      </c>
      <c r="G12" s="157"/>
    </row>
    <row r="13" spans="1:7" ht="18" customHeight="1">
      <c r="A13" s="24" t="s">
        <v>89</v>
      </c>
      <c r="B13" s="24" t="s">
        <v>90</v>
      </c>
      <c r="C13" s="157">
        <f>G13</f>
        <v>10</v>
      </c>
      <c r="D13" s="157"/>
      <c r="E13" s="157"/>
      <c r="F13" s="157"/>
      <c r="G13" s="157">
        <v>10</v>
      </c>
    </row>
    <row r="14" spans="1:7" s="205" customFormat="1" ht="18" customHeight="1">
      <c r="A14" s="211" t="s">
        <v>91</v>
      </c>
      <c r="B14" s="211" t="s">
        <v>92</v>
      </c>
      <c r="C14" s="212">
        <f>D14</f>
        <v>814.61</v>
      </c>
      <c r="D14" s="212">
        <f>E14</f>
        <v>814.61</v>
      </c>
      <c r="E14" s="212">
        <f>E15+E19</f>
        <v>814.61</v>
      </c>
      <c r="F14" s="212"/>
      <c r="G14" s="212"/>
    </row>
    <row r="15" spans="1:7" ht="18" customHeight="1">
      <c r="A15" s="24" t="s">
        <v>93</v>
      </c>
      <c r="B15" s="24" t="s">
        <v>94</v>
      </c>
      <c r="C15" s="157">
        <f>D15</f>
        <v>792.37</v>
      </c>
      <c r="D15" s="157">
        <f>E15</f>
        <v>792.37</v>
      </c>
      <c r="E15" s="157">
        <f>E16+E17+E18</f>
        <v>792.37</v>
      </c>
      <c r="F15" s="157"/>
      <c r="G15" s="157"/>
    </row>
    <row r="16" spans="1:7" ht="18" customHeight="1">
      <c r="A16" s="24" t="s">
        <v>95</v>
      </c>
      <c r="B16" s="24" t="s">
        <v>96</v>
      </c>
      <c r="C16" s="157">
        <f>D16</f>
        <v>111.1</v>
      </c>
      <c r="D16" s="157">
        <f>E16</f>
        <v>111.1</v>
      </c>
      <c r="E16" s="157">
        <v>111.1</v>
      </c>
      <c r="F16" s="157"/>
      <c r="G16" s="157"/>
    </row>
    <row r="17" spans="1:7" ht="18" customHeight="1">
      <c r="A17" s="24" t="s">
        <v>97</v>
      </c>
      <c r="B17" s="24" t="s">
        <v>98</v>
      </c>
      <c r="C17" s="157">
        <f>D17</f>
        <v>301</v>
      </c>
      <c r="D17" s="157">
        <v>301</v>
      </c>
      <c r="E17" s="157">
        <v>301</v>
      </c>
      <c r="F17" s="157"/>
      <c r="G17" s="157"/>
    </row>
    <row r="18" spans="1:7" ht="18" customHeight="1">
      <c r="A18" s="24" t="s">
        <v>99</v>
      </c>
      <c r="B18" s="24" t="s">
        <v>100</v>
      </c>
      <c r="C18" s="157">
        <f>D18</f>
        <v>380.27</v>
      </c>
      <c r="D18" s="157">
        <f>E18</f>
        <v>380.27</v>
      </c>
      <c r="E18" s="157">
        <v>380.27</v>
      </c>
      <c r="F18" s="157"/>
      <c r="G18" s="157"/>
    </row>
    <row r="19" spans="1:7" ht="18" customHeight="1">
      <c r="A19" s="24" t="s">
        <v>101</v>
      </c>
      <c r="B19" s="24" t="s">
        <v>102</v>
      </c>
      <c r="C19" s="157">
        <f>C20</f>
        <v>22.24</v>
      </c>
      <c r="D19" s="157">
        <f>D20</f>
        <v>22.24</v>
      </c>
      <c r="E19" s="157">
        <f>E20</f>
        <v>22.24</v>
      </c>
      <c r="F19" s="157"/>
      <c r="G19" s="157"/>
    </row>
    <row r="20" spans="1:7" ht="18" customHeight="1">
      <c r="A20" s="24" t="s">
        <v>103</v>
      </c>
      <c r="B20" s="24" t="s">
        <v>104</v>
      </c>
      <c r="C20" s="157">
        <f>D20</f>
        <v>22.24</v>
      </c>
      <c r="D20" s="157">
        <f>E20</f>
        <v>22.24</v>
      </c>
      <c r="E20" s="157">
        <v>22.24</v>
      </c>
      <c r="F20" s="157"/>
      <c r="G20" s="157"/>
    </row>
    <row r="21" spans="1:7" s="205" customFormat="1" ht="18" customHeight="1">
      <c r="A21" s="211" t="s">
        <v>105</v>
      </c>
      <c r="B21" s="211" t="s">
        <v>106</v>
      </c>
      <c r="C21" s="212">
        <f>C22</f>
        <v>390.09000000000003</v>
      </c>
      <c r="D21" s="212">
        <f>D22</f>
        <v>390.09000000000003</v>
      </c>
      <c r="E21" s="212">
        <f>E22</f>
        <v>390.09000000000003</v>
      </c>
      <c r="F21" s="212"/>
      <c r="G21" s="212"/>
    </row>
    <row r="22" spans="1:7" ht="18" customHeight="1">
      <c r="A22" s="24" t="s">
        <v>107</v>
      </c>
      <c r="B22" s="24" t="s">
        <v>108</v>
      </c>
      <c r="C22" s="157">
        <f>D22</f>
        <v>390.09000000000003</v>
      </c>
      <c r="D22" s="157">
        <f>E22</f>
        <v>390.09000000000003</v>
      </c>
      <c r="E22" s="157">
        <f>E23+E24+E25+E26</f>
        <v>390.09000000000003</v>
      </c>
      <c r="F22" s="157"/>
      <c r="G22" s="157"/>
    </row>
    <row r="23" spans="1:7" ht="18" customHeight="1">
      <c r="A23" s="24" t="s">
        <v>109</v>
      </c>
      <c r="B23" s="24" t="s">
        <v>110</v>
      </c>
      <c r="C23" s="157">
        <f>D23</f>
        <v>29.04</v>
      </c>
      <c r="D23" s="157">
        <f>E23</f>
        <v>29.04</v>
      </c>
      <c r="E23" s="157">
        <v>29.04</v>
      </c>
      <c r="F23" s="157"/>
      <c r="G23" s="157"/>
    </row>
    <row r="24" spans="1:7" ht="18" customHeight="1">
      <c r="A24" s="24" t="s">
        <v>111</v>
      </c>
      <c r="B24" s="24" t="s">
        <v>112</v>
      </c>
      <c r="C24" s="157">
        <f>D24</f>
        <v>232.39</v>
      </c>
      <c r="D24" s="157">
        <f>E24</f>
        <v>232.39</v>
      </c>
      <c r="E24" s="157">
        <v>232.39</v>
      </c>
      <c r="F24" s="157"/>
      <c r="G24" s="157"/>
    </row>
    <row r="25" spans="1:7" ht="18" customHeight="1">
      <c r="A25" s="24" t="s">
        <v>113</v>
      </c>
      <c r="B25" s="24" t="s">
        <v>114</v>
      </c>
      <c r="C25" s="157">
        <f>D25</f>
        <v>118.03</v>
      </c>
      <c r="D25" s="157">
        <f>E25</f>
        <v>118.03</v>
      </c>
      <c r="E25" s="157">
        <v>118.03</v>
      </c>
      <c r="F25" s="157"/>
      <c r="G25" s="157"/>
    </row>
    <row r="26" spans="1:7" ht="18" customHeight="1">
      <c r="A26" s="24" t="s">
        <v>115</v>
      </c>
      <c r="B26" s="24" t="s">
        <v>116</v>
      </c>
      <c r="C26" s="157">
        <f>D26</f>
        <v>10.63</v>
      </c>
      <c r="D26" s="157">
        <f>E26</f>
        <v>10.63</v>
      </c>
      <c r="E26" s="157">
        <v>10.63</v>
      </c>
      <c r="F26" s="157"/>
      <c r="G26" s="157"/>
    </row>
    <row r="27" spans="1:7" s="205" customFormat="1" ht="18" customHeight="1">
      <c r="A27" s="211" t="s">
        <v>117</v>
      </c>
      <c r="B27" s="211" t="s">
        <v>118</v>
      </c>
      <c r="C27" s="212">
        <f>D27+G27</f>
        <v>2650.17</v>
      </c>
      <c r="D27" s="212">
        <f>D28</f>
        <v>2613.15</v>
      </c>
      <c r="E27" s="212">
        <f>E28</f>
        <v>2440.86</v>
      </c>
      <c r="F27" s="212">
        <f>F28</f>
        <v>172.29</v>
      </c>
      <c r="G27" s="212">
        <f>G28</f>
        <v>37.02</v>
      </c>
    </row>
    <row r="28" spans="1:7" ht="18" customHeight="1">
      <c r="A28" s="24" t="s">
        <v>119</v>
      </c>
      <c r="B28" s="24" t="s">
        <v>120</v>
      </c>
      <c r="C28" s="157">
        <f>D28+G28</f>
        <v>2650.17</v>
      </c>
      <c r="D28" s="157">
        <f>E28+F28</f>
        <v>2613.15</v>
      </c>
      <c r="E28" s="157">
        <v>2440.86</v>
      </c>
      <c r="F28" s="157">
        <v>172.29</v>
      </c>
      <c r="G28" s="157">
        <v>37.02</v>
      </c>
    </row>
    <row r="29" spans="1:7" ht="18" customHeight="1">
      <c r="A29" s="24" t="s">
        <v>121</v>
      </c>
      <c r="B29" s="24" t="s">
        <v>88</v>
      </c>
      <c r="C29" s="157">
        <f>D29</f>
        <v>295.14</v>
      </c>
      <c r="D29" s="157">
        <f>E29+F29</f>
        <v>295.14</v>
      </c>
      <c r="E29" s="157">
        <v>248.38</v>
      </c>
      <c r="F29" s="157">
        <v>46.76</v>
      </c>
      <c r="G29" s="157"/>
    </row>
    <row r="30" spans="1:7" ht="18" customHeight="1">
      <c r="A30" s="24" t="s">
        <v>122</v>
      </c>
      <c r="B30" s="24" t="s">
        <v>123</v>
      </c>
      <c r="C30" s="157">
        <f>D30</f>
        <v>2318.0099999999998</v>
      </c>
      <c r="D30" s="157">
        <f>E30+F30</f>
        <v>2318.0099999999998</v>
      </c>
      <c r="E30" s="157">
        <v>2192.47</v>
      </c>
      <c r="F30" s="157">
        <v>125.54</v>
      </c>
      <c r="G30" s="157"/>
    </row>
    <row r="31" spans="1:7" ht="18" customHeight="1">
      <c r="A31" s="24" t="s">
        <v>124</v>
      </c>
      <c r="B31" s="24" t="s">
        <v>125</v>
      </c>
      <c r="C31" s="157">
        <f>G31</f>
        <v>36</v>
      </c>
      <c r="D31" s="157"/>
      <c r="E31" s="157"/>
      <c r="F31" s="157"/>
      <c r="G31" s="157">
        <v>36</v>
      </c>
    </row>
    <row r="32" spans="1:7" ht="18" customHeight="1">
      <c r="A32" s="24" t="s">
        <v>126</v>
      </c>
      <c r="B32" s="24" t="s">
        <v>127</v>
      </c>
      <c r="C32" s="157">
        <f>G32</f>
        <v>1.02</v>
      </c>
      <c r="D32" s="157"/>
      <c r="E32" s="157"/>
      <c r="F32" s="157"/>
      <c r="G32" s="157">
        <v>1.02</v>
      </c>
    </row>
    <row r="33" spans="1:7" s="205" customFormat="1" ht="18" customHeight="1">
      <c r="A33" s="211" t="s">
        <v>128</v>
      </c>
      <c r="B33" s="211" t="s">
        <v>129</v>
      </c>
      <c r="C33" s="212">
        <f>C34</f>
        <v>246.1</v>
      </c>
      <c r="D33" s="212">
        <f>D34</f>
        <v>246.1</v>
      </c>
      <c r="E33" s="212">
        <f>E34</f>
        <v>246.1</v>
      </c>
      <c r="F33" s="212"/>
      <c r="G33" s="212"/>
    </row>
    <row r="34" spans="1:7" ht="18" customHeight="1">
      <c r="A34" s="24" t="s">
        <v>130</v>
      </c>
      <c r="B34" s="24" t="s">
        <v>131</v>
      </c>
      <c r="C34" s="157">
        <f>C35</f>
        <v>246.1</v>
      </c>
      <c r="D34" s="157">
        <f>D35</f>
        <v>246.1</v>
      </c>
      <c r="E34" s="157">
        <f>E35</f>
        <v>246.1</v>
      </c>
      <c r="F34" s="157"/>
      <c r="G34" s="157"/>
    </row>
    <row r="35" spans="1:7" ht="18" customHeight="1">
      <c r="A35" s="24" t="s">
        <v>132</v>
      </c>
      <c r="B35" s="24" t="s">
        <v>133</v>
      </c>
      <c r="C35" s="157">
        <v>246.1</v>
      </c>
      <c r="D35" s="157">
        <v>246.1</v>
      </c>
      <c r="E35" s="157">
        <v>246.1</v>
      </c>
      <c r="F35" s="157"/>
      <c r="G35" s="157"/>
    </row>
    <row r="36" spans="1:7" s="205" customFormat="1" ht="18" customHeight="1">
      <c r="A36" s="213" t="s">
        <v>134</v>
      </c>
      <c r="B36" s="214" t="s">
        <v>134</v>
      </c>
      <c r="C36" s="215">
        <f>D36+G36</f>
        <v>5328.13</v>
      </c>
      <c r="D36" s="216">
        <f>D33+D27+D21+D14+D10</f>
        <v>4123.04</v>
      </c>
      <c r="E36" s="215">
        <f>E33+E27+E21+E14+E10</f>
        <v>3941.51</v>
      </c>
      <c r="F36" s="215">
        <f>F27+F10</f>
        <v>181.53</v>
      </c>
      <c r="G36" s="215">
        <f>G27+G10+G7</f>
        <v>1205.09</v>
      </c>
    </row>
  </sheetData>
  <sheetProtection/>
  <mergeCells count="6">
    <mergeCell ref="A2:G2"/>
    <mergeCell ref="A3:E3"/>
    <mergeCell ref="A4:B4"/>
    <mergeCell ref="C4:F4"/>
    <mergeCell ref="A36:B36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9" sqref="C19"/>
    </sheetView>
  </sheetViews>
  <sheetFormatPr defaultColWidth="8.8515625" defaultRowHeight="12.75"/>
  <cols>
    <col min="1" max="2" width="27.421875" style="192" customWidth="1"/>
    <col min="3" max="3" width="17.28125" style="193" customWidth="1"/>
    <col min="4" max="5" width="26.28125" style="194" customWidth="1"/>
    <col min="6" max="6" width="18.7109375" style="194" customWidth="1"/>
    <col min="7" max="7" width="9.140625" style="31" customWidth="1"/>
    <col min="8" max="16384" width="9.140625" style="31" bestFit="1" customWidth="1"/>
  </cols>
  <sheetData>
    <row r="1" spans="1:6" ht="12" customHeight="1">
      <c r="A1" s="195"/>
      <c r="B1" s="195"/>
      <c r="C1" s="89"/>
      <c r="D1" s="31"/>
      <c r="E1" s="31"/>
      <c r="F1" s="196"/>
    </row>
    <row r="2" spans="1:6" ht="36" customHeight="1">
      <c r="A2" s="197" t="s">
        <v>182</v>
      </c>
      <c r="B2" s="197"/>
      <c r="C2" s="197"/>
      <c r="D2" s="197"/>
      <c r="E2" s="197"/>
      <c r="F2" s="197"/>
    </row>
    <row r="3" spans="1:6" s="113" customFormat="1" ht="24" customHeight="1">
      <c r="A3" s="121" t="s">
        <v>1</v>
      </c>
      <c r="B3" s="198"/>
      <c r="C3" s="93"/>
      <c r="F3" s="199" t="s">
        <v>183</v>
      </c>
    </row>
    <row r="4" spans="1:6" s="191" customFormat="1" ht="19.5" customHeight="1">
      <c r="A4" s="200" t="s">
        <v>184</v>
      </c>
      <c r="B4" s="125" t="s">
        <v>185</v>
      </c>
      <c r="C4" s="126" t="s">
        <v>186</v>
      </c>
      <c r="D4" s="127"/>
      <c r="E4" s="128"/>
      <c r="F4" s="125" t="s">
        <v>187</v>
      </c>
    </row>
    <row r="5" spans="1:6" s="191" customFormat="1" ht="19.5" customHeight="1">
      <c r="A5" s="69"/>
      <c r="B5" s="100"/>
      <c r="C5" s="71" t="s">
        <v>54</v>
      </c>
      <c r="D5" s="71" t="s">
        <v>188</v>
      </c>
      <c r="E5" s="71" t="s">
        <v>189</v>
      </c>
      <c r="F5" s="100"/>
    </row>
    <row r="6" spans="1:6" s="191" customFormat="1" ht="18.75" customHeight="1">
      <c r="A6" s="201">
        <v>1</v>
      </c>
      <c r="B6" s="201">
        <v>2</v>
      </c>
      <c r="C6" s="202">
        <v>3</v>
      </c>
      <c r="D6" s="201">
        <v>4</v>
      </c>
      <c r="E6" s="201">
        <v>5</v>
      </c>
      <c r="F6" s="201">
        <v>6</v>
      </c>
    </row>
    <row r="7" spans="1:6" ht="18.75" customHeight="1">
      <c r="A7" s="203">
        <f>C7+F7</f>
        <v>37.94</v>
      </c>
      <c r="B7" s="203"/>
      <c r="C7" s="204">
        <f>E7</f>
        <v>21.16</v>
      </c>
      <c r="D7" s="203"/>
      <c r="E7" s="203">
        <v>21.16</v>
      </c>
      <c r="F7" s="203">
        <v>16.78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workbookViewId="0" topLeftCell="A55">
      <selection activeCell="E14" sqref="E14"/>
    </sheetView>
  </sheetViews>
  <sheetFormatPr defaultColWidth="8.8515625" defaultRowHeight="14.25" customHeight="1"/>
  <cols>
    <col min="1" max="1" width="17.00390625" style="115" customWidth="1"/>
    <col min="2" max="3" width="14.8515625" style="115" customWidth="1"/>
    <col min="4" max="5" width="15.140625" style="115" bestFit="1" customWidth="1"/>
    <col min="6" max="7" width="14.28125" style="115" customWidth="1"/>
    <col min="8" max="9" width="12.140625" style="89" customWidth="1"/>
    <col min="10" max="10" width="14.57421875" style="89" customWidth="1"/>
    <col min="11" max="12" width="12.140625" style="89" customWidth="1"/>
    <col min="13" max="13" width="14.140625" style="89" customWidth="1"/>
    <col min="14" max="14" width="17.00390625" style="89" customWidth="1"/>
    <col min="15" max="21" width="12.140625" style="89" customWidth="1"/>
    <col min="22" max="22" width="9.140625" style="31" customWidth="1"/>
    <col min="23" max="16384" width="9.140625" style="31" bestFit="1" customWidth="1"/>
  </cols>
  <sheetData>
    <row r="1" ht="12" customHeight="1">
      <c r="U1" s="189"/>
    </row>
    <row r="2" spans="1:21" ht="39" customHeight="1">
      <c r="A2" s="162" t="s">
        <v>190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s="113" customFormat="1" ht="24" customHeight="1">
      <c r="A3" s="121" t="s">
        <v>1</v>
      </c>
      <c r="B3" s="163"/>
      <c r="C3" s="163"/>
      <c r="D3" s="163"/>
      <c r="E3" s="163"/>
      <c r="F3" s="163"/>
      <c r="G3" s="163"/>
      <c r="O3" s="93"/>
      <c r="P3" s="93"/>
      <c r="Q3" s="93"/>
      <c r="R3" s="93"/>
      <c r="S3" s="93"/>
      <c r="T3" s="93"/>
      <c r="U3" s="190" t="s">
        <v>2</v>
      </c>
    </row>
    <row r="4" spans="1:21" ht="14.25">
      <c r="A4" s="164" t="s">
        <v>191</v>
      </c>
      <c r="B4" s="164" t="s">
        <v>192</v>
      </c>
      <c r="C4" s="164" t="s">
        <v>193</v>
      </c>
      <c r="D4" s="164" t="s">
        <v>194</v>
      </c>
      <c r="E4" s="164" t="s">
        <v>195</v>
      </c>
      <c r="F4" s="164" t="s">
        <v>196</v>
      </c>
      <c r="G4" s="164" t="s">
        <v>197</v>
      </c>
      <c r="H4" s="62" t="s">
        <v>198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4.25">
      <c r="A5" s="164"/>
      <c r="B5" s="164"/>
      <c r="C5" s="164"/>
      <c r="D5" s="164"/>
      <c r="E5" s="164"/>
      <c r="F5" s="164"/>
      <c r="G5" s="164"/>
      <c r="H5" s="62" t="s">
        <v>199</v>
      </c>
      <c r="I5" s="62" t="s">
        <v>200</v>
      </c>
      <c r="J5" s="62"/>
      <c r="K5" s="62"/>
      <c r="L5" s="62"/>
      <c r="M5" s="62"/>
      <c r="N5" s="62"/>
      <c r="O5" s="62" t="s">
        <v>58</v>
      </c>
      <c r="P5" s="62" t="s">
        <v>64</v>
      </c>
      <c r="Q5" s="62"/>
      <c r="R5" s="62"/>
      <c r="S5" s="62"/>
      <c r="T5" s="62"/>
      <c r="U5" s="62"/>
    </row>
    <row r="6" spans="1:21" ht="14.25">
      <c r="A6" s="164"/>
      <c r="B6" s="164"/>
      <c r="C6" s="164"/>
      <c r="D6" s="164"/>
      <c r="E6" s="164"/>
      <c r="F6" s="164"/>
      <c r="G6" s="164"/>
      <c r="H6" s="62"/>
      <c r="I6" s="62" t="s">
        <v>201</v>
      </c>
      <c r="J6" s="62"/>
      <c r="K6" s="62" t="s">
        <v>202</v>
      </c>
      <c r="L6" s="62" t="s">
        <v>203</v>
      </c>
      <c r="M6" s="62" t="s">
        <v>204</v>
      </c>
      <c r="N6" s="62" t="s">
        <v>205</v>
      </c>
      <c r="O6" s="62"/>
      <c r="P6" s="62" t="s">
        <v>54</v>
      </c>
      <c r="Q6" s="62" t="s">
        <v>59</v>
      </c>
      <c r="R6" s="62" t="s">
        <v>60</v>
      </c>
      <c r="S6" s="62" t="s">
        <v>61</v>
      </c>
      <c r="T6" s="62" t="s">
        <v>62</v>
      </c>
      <c r="U6" s="62" t="s">
        <v>63</v>
      </c>
    </row>
    <row r="7" spans="1:21" ht="28.5">
      <c r="A7" s="164"/>
      <c r="B7" s="164"/>
      <c r="C7" s="164"/>
      <c r="D7" s="164"/>
      <c r="E7" s="164"/>
      <c r="F7" s="164"/>
      <c r="G7" s="164"/>
      <c r="H7" s="62"/>
      <c r="I7" s="62" t="s">
        <v>54</v>
      </c>
      <c r="J7" s="62" t="s">
        <v>206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3.5" customHeight="1">
      <c r="A8" s="165" t="s">
        <v>176</v>
      </c>
      <c r="B8" s="166" t="s">
        <v>177</v>
      </c>
      <c r="C8" s="166" t="s">
        <v>178</v>
      </c>
      <c r="D8" s="166" t="s">
        <v>179</v>
      </c>
      <c r="E8" s="166" t="s">
        <v>180</v>
      </c>
      <c r="F8" s="166" t="s">
        <v>181</v>
      </c>
      <c r="G8" s="166" t="s">
        <v>207</v>
      </c>
      <c r="H8" s="165" t="s">
        <v>208</v>
      </c>
      <c r="I8" s="165" t="s">
        <v>209</v>
      </c>
      <c r="J8" s="165" t="s">
        <v>210</v>
      </c>
      <c r="K8" s="165" t="s">
        <v>211</v>
      </c>
      <c r="L8" s="165" t="s">
        <v>212</v>
      </c>
      <c r="M8" s="165" t="s">
        <v>213</v>
      </c>
      <c r="N8" s="165" t="s">
        <v>214</v>
      </c>
      <c r="O8" s="165" t="s">
        <v>215</v>
      </c>
      <c r="P8" s="165" t="s">
        <v>216</v>
      </c>
      <c r="Q8" s="165" t="s">
        <v>217</v>
      </c>
      <c r="R8" s="165" t="s">
        <v>218</v>
      </c>
      <c r="S8" s="165" t="s">
        <v>219</v>
      </c>
      <c r="T8" s="165" t="s">
        <v>220</v>
      </c>
      <c r="U8" s="165" t="s">
        <v>221</v>
      </c>
    </row>
    <row r="9" spans="1:21" ht="18" customHeight="1">
      <c r="A9" s="167" t="s">
        <v>222</v>
      </c>
      <c r="B9" s="168" t="s">
        <v>223</v>
      </c>
      <c r="C9" s="169"/>
      <c r="D9" s="169"/>
      <c r="E9" s="169"/>
      <c r="F9" s="169"/>
      <c r="G9" s="170"/>
      <c r="H9" s="171" t="s">
        <v>224</v>
      </c>
      <c r="I9" s="171" t="s">
        <v>224</v>
      </c>
      <c r="J9" s="171"/>
      <c r="K9" s="171"/>
      <c r="L9" s="171"/>
      <c r="M9" s="171" t="s">
        <v>224</v>
      </c>
      <c r="N9" s="165"/>
      <c r="O9" s="165"/>
      <c r="P9" s="165"/>
      <c r="Q9" s="165"/>
      <c r="R9" s="165"/>
      <c r="S9" s="165"/>
      <c r="T9" s="165"/>
      <c r="U9" s="165"/>
    </row>
    <row r="10" spans="1:21" s="161" customFormat="1" ht="36" customHeight="1">
      <c r="A10" s="172" t="s">
        <v>225</v>
      </c>
      <c r="B10" s="173" t="s">
        <v>226</v>
      </c>
      <c r="C10" s="173" t="s">
        <v>227</v>
      </c>
      <c r="D10" s="173" t="s">
        <v>87</v>
      </c>
      <c r="E10" s="173" t="s">
        <v>228</v>
      </c>
      <c r="F10" s="173" t="s">
        <v>229</v>
      </c>
      <c r="G10" s="173" t="s">
        <v>230</v>
      </c>
      <c r="H10" s="174">
        <v>20.42</v>
      </c>
      <c r="I10" s="174">
        <v>20.42</v>
      </c>
      <c r="J10" s="174"/>
      <c r="K10" s="174"/>
      <c r="L10" s="174"/>
      <c r="M10" s="174">
        <v>20.42</v>
      </c>
      <c r="N10" s="183"/>
      <c r="O10" s="183"/>
      <c r="P10" s="183"/>
      <c r="Q10" s="183"/>
      <c r="R10" s="183"/>
      <c r="S10" s="183"/>
      <c r="T10" s="183"/>
      <c r="U10" s="183" t="s">
        <v>43</v>
      </c>
    </row>
    <row r="11" spans="1:21" s="161" customFormat="1" ht="36" customHeight="1">
      <c r="A11" s="172" t="s">
        <v>225</v>
      </c>
      <c r="B11" s="172" t="s">
        <v>226</v>
      </c>
      <c r="C11" s="172" t="s">
        <v>227</v>
      </c>
      <c r="D11" s="172" t="s">
        <v>121</v>
      </c>
      <c r="E11" s="172" t="s">
        <v>228</v>
      </c>
      <c r="F11" s="172" t="s">
        <v>229</v>
      </c>
      <c r="G11" s="172" t="s">
        <v>230</v>
      </c>
      <c r="H11" s="174">
        <v>104.34</v>
      </c>
      <c r="I11" s="174">
        <v>104.34</v>
      </c>
      <c r="J11" s="174"/>
      <c r="K11" s="174"/>
      <c r="L11" s="174"/>
      <c r="M11" s="174">
        <v>104.34</v>
      </c>
      <c r="N11" s="184"/>
      <c r="O11" s="184"/>
      <c r="P11" s="184"/>
      <c r="Q11" s="184"/>
      <c r="R11" s="184"/>
      <c r="S11" s="184"/>
      <c r="T11" s="184"/>
      <c r="U11" s="184" t="s">
        <v>43</v>
      </c>
    </row>
    <row r="12" spans="1:21" s="161" customFormat="1" ht="36" customHeight="1">
      <c r="A12" s="172" t="s">
        <v>225</v>
      </c>
      <c r="B12" s="172" t="s">
        <v>231</v>
      </c>
      <c r="C12" s="172" t="s">
        <v>232</v>
      </c>
      <c r="D12" s="172" t="s">
        <v>122</v>
      </c>
      <c r="E12" s="172" t="s">
        <v>233</v>
      </c>
      <c r="F12" s="172" t="s">
        <v>229</v>
      </c>
      <c r="G12" s="172" t="s">
        <v>230</v>
      </c>
      <c r="H12" s="175">
        <v>879.03</v>
      </c>
      <c r="I12" s="175">
        <v>879.03</v>
      </c>
      <c r="J12" s="174"/>
      <c r="K12" s="174"/>
      <c r="L12" s="174"/>
      <c r="M12" s="175">
        <v>879.03</v>
      </c>
      <c r="N12" s="185"/>
      <c r="O12" s="185"/>
      <c r="P12" s="185"/>
      <c r="Q12" s="185"/>
      <c r="R12" s="185"/>
      <c r="S12" s="185"/>
      <c r="T12" s="185"/>
      <c r="U12" s="185"/>
    </row>
    <row r="13" spans="1:21" s="161" customFormat="1" ht="36" customHeight="1">
      <c r="A13" s="172" t="s">
        <v>225</v>
      </c>
      <c r="B13" s="172" t="s">
        <v>234</v>
      </c>
      <c r="C13" s="172" t="s">
        <v>235</v>
      </c>
      <c r="D13" s="172" t="s">
        <v>87</v>
      </c>
      <c r="E13" s="172" t="s">
        <v>228</v>
      </c>
      <c r="F13" s="172" t="s">
        <v>236</v>
      </c>
      <c r="G13" s="172" t="s">
        <v>237</v>
      </c>
      <c r="H13" s="175">
        <v>27.72</v>
      </c>
      <c r="I13" s="175">
        <v>27.72</v>
      </c>
      <c r="J13" s="174"/>
      <c r="K13" s="174"/>
      <c r="L13" s="174"/>
      <c r="M13" s="175">
        <v>27.72</v>
      </c>
      <c r="N13" s="185"/>
      <c r="O13" s="185"/>
      <c r="P13" s="185"/>
      <c r="Q13" s="185"/>
      <c r="R13" s="185"/>
      <c r="S13" s="185"/>
      <c r="T13" s="185"/>
      <c r="U13" s="185"/>
    </row>
    <row r="14" spans="1:21" s="161" customFormat="1" ht="36" customHeight="1">
      <c r="A14" s="172" t="s">
        <v>225</v>
      </c>
      <c r="B14" s="172" t="s">
        <v>234</v>
      </c>
      <c r="C14" s="172" t="s">
        <v>235</v>
      </c>
      <c r="D14" s="172" t="s">
        <v>121</v>
      </c>
      <c r="E14" s="172" t="s">
        <v>228</v>
      </c>
      <c r="F14" s="172" t="s">
        <v>236</v>
      </c>
      <c r="G14" s="172" t="s">
        <v>237</v>
      </c>
      <c r="H14" s="175">
        <v>135.35</v>
      </c>
      <c r="I14" s="175">
        <v>135.35</v>
      </c>
      <c r="J14" s="174"/>
      <c r="K14" s="174"/>
      <c r="L14" s="174"/>
      <c r="M14" s="175">
        <v>135.35</v>
      </c>
      <c r="N14" s="185"/>
      <c r="O14" s="185"/>
      <c r="P14" s="185"/>
      <c r="Q14" s="185"/>
      <c r="R14" s="185"/>
      <c r="S14" s="185"/>
      <c r="T14" s="185"/>
      <c r="U14" s="185"/>
    </row>
    <row r="15" spans="1:21" s="161" customFormat="1" ht="36" customHeight="1">
      <c r="A15" s="172" t="s">
        <v>225</v>
      </c>
      <c r="B15" s="172" t="s">
        <v>238</v>
      </c>
      <c r="C15" s="172" t="s">
        <v>239</v>
      </c>
      <c r="D15" s="172" t="s">
        <v>122</v>
      </c>
      <c r="E15" s="172" t="s">
        <v>233</v>
      </c>
      <c r="F15" s="172" t="s">
        <v>236</v>
      </c>
      <c r="G15" s="172" t="s">
        <v>237</v>
      </c>
      <c r="H15" s="175">
        <v>402.14</v>
      </c>
      <c r="I15" s="175">
        <v>402.14</v>
      </c>
      <c r="J15" s="174"/>
      <c r="K15" s="174"/>
      <c r="L15" s="174"/>
      <c r="M15" s="175">
        <v>402.14</v>
      </c>
      <c r="N15" s="185"/>
      <c r="O15" s="185"/>
      <c r="P15" s="185"/>
      <c r="Q15" s="185"/>
      <c r="R15" s="185"/>
      <c r="S15" s="185"/>
      <c r="T15" s="185"/>
      <c r="U15" s="185"/>
    </row>
    <row r="16" spans="1:21" s="161" customFormat="1" ht="36" customHeight="1">
      <c r="A16" s="172" t="s">
        <v>225</v>
      </c>
      <c r="B16" s="172" t="s">
        <v>240</v>
      </c>
      <c r="C16" s="172" t="s">
        <v>241</v>
      </c>
      <c r="D16" s="172" t="s">
        <v>122</v>
      </c>
      <c r="E16" s="172" t="s">
        <v>233</v>
      </c>
      <c r="F16" s="172" t="s">
        <v>242</v>
      </c>
      <c r="G16" s="172" t="s">
        <v>243</v>
      </c>
      <c r="H16" s="175">
        <v>505.51</v>
      </c>
      <c r="I16" s="175">
        <v>505.51</v>
      </c>
      <c r="J16" s="174"/>
      <c r="K16" s="174"/>
      <c r="L16" s="174"/>
      <c r="M16" s="175">
        <v>505.51</v>
      </c>
      <c r="N16" s="185"/>
      <c r="O16" s="185"/>
      <c r="P16" s="185"/>
      <c r="Q16" s="185"/>
      <c r="R16" s="185"/>
      <c r="S16" s="185"/>
      <c r="T16" s="185"/>
      <c r="U16" s="185"/>
    </row>
    <row r="17" spans="1:21" s="161" customFormat="1" ht="36" customHeight="1">
      <c r="A17" s="172" t="s">
        <v>225</v>
      </c>
      <c r="B17" s="172" t="s">
        <v>244</v>
      </c>
      <c r="C17" s="172" t="s">
        <v>245</v>
      </c>
      <c r="D17" s="172" t="s">
        <v>122</v>
      </c>
      <c r="E17" s="172" t="s">
        <v>233</v>
      </c>
      <c r="F17" s="172" t="s">
        <v>242</v>
      </c>
      <c r="G17" s="172" t="s">
        <v>243</v>
      </c>
      <c r="H17" s="175">
        <v>325.8</v>
      </c>
      <c r="I17" s="175">
        <v>325.8</v>
      </c>
      <c r="J17" s="174"/>
      <c r="K17" s="174"/>
      <c r="L17" s="174"/>
      <c r="M17" s="175">
        <v>325.8</v>
      </c>
      <c r="N17" s="185"/>
      <c r="O17" s="185"/>
      <c r="P17" s="185"/>
      <c r="Q17" s="185"/>
      <c r="R17" s="185"/>
      <c r="S17" s="185"/>
      <c r="T17" s="185"/>
      <c r="U17" s="185"/>
    </row>
    <row r="18" spans="1:21" s="161" customFormat="1" ht="36" customHeight="1">
      <c r="A18" s="172" t="s">
        <v>225</v>
      </c>
      <c r="B18" s="172" t="s">
        <v>246</v>
      </c>
      <c r="C18" s="172" t="s">
        <v>247</v>
      </c>
      <c r="D18" s="172" t="s">
        <v>87</v>
      </c>
      <c r="E18" s="172" t="s">
        <v>228</v>
      </c>
      <c r="F18" s="172" t="s">
        <v>248</v>
      </c>
      <c r="G18" s="172" t="s">
        <v>249</v>
      </c>
      <c r="H18" s="175">
        <v>1.7</v>
      </c>
      <c r="I18" s="175">
        <v>1.7</v>
      </c>
      <c r="J18" s="174"/>
      <c r="K18" s="174"/>
      <c r="L18" s="174"/>
      <c r="M18" s="175">
        <v>1.7</v>
      </c>
      <c r="N18" s="185"/>
      <c r="O18" s="185"/>
      <c r="P18" s="185"/>
      <c r="Q18" s="185"/>
      <c r="R18" s="185"/>
      <c r="S18" s="185"/>
      <c r="T18" s="185"/>
      <c r="U18" s="185"/>
    </row>
    <row r="19" spans="1:21" s="161" customFormat="1" ht="36" customHeight="1">
      <c r="A19" s="172" t="s">
        <v>225</v>
      </c>
      <c r="B19" s="172" t="s">
        <v>246</v>
      </c>
      <c r="C19" s="172" t="s">
        <v>247</v>
      </c>
      <c r="D19" s="172" t="s">
        <v>121</v>
      </c>
      <c r="E19" s="172" t="s">
        <v>228</v>
      </c>
      <c r="F19" s="172" t="s">
        <v>248</v>
      </c>
      <c r="G19" s="172" t="s">
        <v>249</v>
      </c>
      <c r="H19" s="175">
        <v>8.7</v>
      </c>
      <c r="I19" s="175">
        <v>8.7</v>
      </c>
      <c r="J19" s="174"/>
      <c r="K19" s="174"/>
      <c r="L19" s="174"/>
      <c r="M19" s="175">
        <v>8.7</v>
      </c>
      <c r="N19" s="185"/>
      <c r="O19" s="185"/>
      <c r="P19" s="185"/>
      <c r="Q19" s="185"/>
      <c r="R19" s="185"/>
      <c r="S19" s="185"/>
      <c r="T19" s="185"/>
      <c r="U19" s="185"/>
    </row>
    <row r="20" spans="1:21" s="161" customFormat="1" ht="36" customHeight="1">
      <c r="A20" s="172" t="s">
        <v>225</v>
      </c>
      <c r="B20" s="172" t="s">
        <v>250</v>
      </c>
      <c r="C20" s="172" t="s">
        <v>251</v>
      </c>
      <c r="D20" s="172" t="s">
        <v>99</v>
      </c>
      <c r="E20" s="172" t="s">
        <v>252</v>
      </c>
      <c r="F20" s="172" t="s">
        <v>253</v>
      </c>
      <c r="G20" s="172" t="s">
        <v>254</v>
      </c>
      <c r="H20" s="175">
        <v>42.24</v>
      </c>
      <c r="I20" s="175">
        <v>42.24</v>
      </c>
      <c r="J20" s="174"/>
      <c r="K20" s="174"/>
      <c r="L20" s="174"/>
      <c r="M20" s="175">
        <v>42.24</v>
      </c>
      <c r="N20" s="185"/>
      <c r="O20" s="185"/>
      <c r="P20" s="185"/>
      <c r="Q20" s="185"/>
      <c r="R20" s="185"/>
      <c r="S20" s="185"/>
      <c r="T20" s="185"/>
      <c r="U20" s="185"/>
    </row>
    <row r="21" spans="1:21" s="161" customFormat="1" ht="36" customHeight="1">
      <c r="A21" s="172" t="s">
        <v>225</v>
      </c>
      <c r="B21" s="172" t="s">
        <v>255</v>
      </c>
      <c r="C21" s="172" t="s">
        <v>256</v>
      </c>
      <c r="D21" s="172" t="s">
        <v>99</v>
      </c>
      <c r="E21" s="172" t="s">
        <v>252</v>
      </c>
      <c r="F21" s="172" t="s">
        <v>253</v>
      </c>
      <c r="G21" s="172" t="s">
        <v>254</v>
      </c>
      <c r="H21" s="175">
        <v>338.03</v>
      </c>
      <c r="I21" s="175">
        <v>338.03</v>
      </c>
      <c r="J21" s="174"/>
      <c r="K21" s="174"/>
      <c r="L21" s="174"/>
      <c r="M21" s="175">
        <v>338.03</v>
      </c>
      <c r="N21" s="185"/>
      <c r="O21" s="185"/>
      <c r="P21" s="185"/>
      <c r="Q21" s="185"/>
      <c r="R21" s="185"/>
      <c r="S21" s="185"/>
      <c r="T21" s="185"/>
      <c r="U21" s="185"/>
    </row>
    <row r="22" spans="1:21" s="161" customFormat="1" ht="36" customHeight="1">
      <c r="A22" s="172" t="s">
        <v>225</v>
      </c>
      <c r="B22" s="172" t="s">
        <v>257</v>
      </c>
      <c r="C22" s="172" t="s">
        <v>258</v>
      </c>
      <c r="D22" s="172" t="s">
        <v>113</v>
      </c>
      <c r="E22" s="172" t="s">
        <v>259</v>
      </c>
      <c r="F22" s="172" t="s">
        <v>260</v>
      </c>
      <c r="G22" s="172" t="s">
        <v>261</v>
      </c>
      <c r="H22" s="175">
        <v>22.96</v>
      </c>
      <c r="I22" s="175">
        <v>22.96</v>
      </c>
      <c r="J22" s="174"/>
      <c r="K22" s="174"/>
      <c r="L22" s="174"/>
      <c r="M22" s="175">
        <v>22.96</v>
      </c>
      <c r="N22" s="185"/>
      <c r="O22" s="185"/>
      <c r="P22" s="185"/>
      <c r="Q22" s="185"/>
      <c r="R22" s="185"/>
      <c r="S22" s="185"/>
      <c r="T22" s="185"/>
      <c r="U22" s="185"/>
    </row>
    <row r="23" spans="1:21" s="161" customFormat="1" ht="36" customHeight="1">
      <c r="A23" s="172" t="s">
        <v>225</v>
      </c>
      <c r="B23" s="172" t="s">
        <v>262</v>
      </c>
      <c r="C23" s="172" t="s">
        <v>263</v>
      </c>
      <c r="D23" s="172" t="s">
        <v>109</v>
      </c>
      <c r="E23" s="172" t="s">
        <v>264</v>
      </c>
      <c r="F23" s="172" t="s">
        <v>265</v>
      </c>
      <c r="G23" s="172" t="s">
        <v>266</v>
      </c>
      <c r="H23" s="175">
        <v>29.04</v>
      </c>
      <c r="I23" s="175">
        <v>29.04</v>
      </c>
      <c r="J23" s="174"/>
      <c r="K23" s="174"/>
      <c r="L23" s="174"/>
      <c r="M23" s="175">
        <v>29.04</v>
      </c>
      <c r="N23" s="185"/>
      <c r="O23" s="185"/>
      <c r="P23" s="185"/>
      <c r="Q23" s="185"/>
      <c r="R23" s="185"/>
      <c r="S23" s="185"/>
      <c r="T23" s="185"/>
      <c r="U23" s="185"/>
    </row>
    <row r="24" spans="1:21" s="161" customFormat="1" ht="36" customHeight="1">
      <c r="A24" s="172" t="s">
        <v>225</v>
      </c>
      <c r="B24" s="172" t="s">
        <v>267</v>
      </c>
      <c r="C24" s="172" t="s">
        <v>268</v>
      </c>
      <c r="D24" s="172" t="s">
        <v>111</v>
      </c>
      <c r="E24" s="172" t="s">
        <v>269</v>
      </c>
      <c r="F24" s="172" t="s">
        <v>265</v>
      </c>
      <c r="G24" s="172" t="s">
        <v>266</v>
      </c>
      <c r="H24" s="175">
        <v>232.39</v>
      </c>
      <c r="I24" s="175">
        <v>232.39</v>
      </c>
      <c r="J24" s="174"/>
      <c r="K24" s="174"/>
      <c r="L24" s="174"/>
      <c r="M24" s="175">
        <v>232.39</v>
      </c>
      <c r="N24" s="185"/>
      <c r="O24" s="185"/>
      <c r="P24" s="185"/>
      <c r="Q24" s="185"/>
      <c r="R24" s="185"/>
      <c r="S24" s="185"/>
      <c r="T24" s="185"/>
      <c r="U24" s="185"/>
    </row>
    <row r="25" spans="1:21" s="161" customFormat="1" ht="36" customHeight="1">
      <c r="A25" s="172" t="s">
        <v>225</v>
      </c>
      <c r="B25" s="172" t="s">
        <v>270</v>
      </c>
      <c r="C25" s="172" t="s">
        <v>271</v>
      </c>
      <c r="D25" s="172" t="s">
        <v>113</v>
      </c>
      <c r="E25" s="172" t="s">
        <v>259</v>
      </c>
      <c r="F25" s="172" t="s">
        <v>260</v>
      </c>
      <c r="G25" s="172" t="s">
        <v>261</v>
      </c>
      <c r="H25" s="175">
        <v>95.07</v>
      </c>
      <c r="I25" s="175">
        <v>95.07</v>
      </c>
      <c r="J25" s="174"/>
      <c r="K25" s="174"/>
      <c r="L25" s="174"/>
      <c r="M25" s="175">
        <v>95.07</v>
      </c>
      <c r="N25" s="185"/>
      <c r="O25" s="185"/>
      <c r="P25" s="185"/>
      <c r="Q25" s="185"/>
      <c r="R25" s="185"/>
      <c r="S25" s="185"/>
      <c r="T25" s="185"/>
      <c r="U25" s="185"/>
    </row>
    <row r="26" spans="1:21" s="161" customFormat="1" ht="36" customHeight="1">
      <c r="A26" s="172" t="s">
        <v>225</v>
      </c>
      <c r="B26" s="172" t="s">
        <v>272</v>
      </c>
      <c r="C26" s="172" t="s">
        <v>273</v>
      </c>
      <c r="D26" s="172" t="s">
        <v>115</v>
      </c>
      <c r="E26" s="172" t="s">
        <v>274</v>
      </c>
      <c r="F26" s="172" t="s">
        <v>275</v>
      </c>
      <c r="G26" s="172" t="s">
        <v>276</v>
      </c>
      <c r="H26" s="175">
        <v>4.65</v>
      </c>
      <c r="I26" s="175">
        <v>4.65</v>
      </c>
      <c r="J26" s="174"/>
      <c r="K26" s="174"/>
      <c r="L26" s="174"/>
      <c r="M26" s="175">
        <v>4.65</v>
      </c>
      <c r="N26" s="185"/>
      <c r="O26" s="185"/>
      <c r="P26" s="185"/>
      <c r="Q26" s="185"/>
      <c r="R26" s="185"/>
      <c r="S26" s="185"/>
      <c r="T26" s="185"/>
      <c r="U26" s="185"/>
    </row>
    <row r="27" spans="1:21" s="161" customFormat="1" ht="36" customHeight="1">
      <c r="A27" s="172" t="s">
        <v>225</v>
      </c>
      <c r="B27" s="172" t="s">
        <v>277</v>
      </c>
      <c r="C27" s="172" t="s">
        <v>278</v>
      </c>
      <c r="D27" s="172" t="s">
        <v>103</v>
      </c>
      <c r="E27" s="172" t="s">
        <v>279</v>
      </c>
      <c r="F27" s="172" t="s">
        <v>275</v>
      </c>
      <c r="G27" s="172" t="s">
        <v>276</v>
      </c>
      <c r="H27" s="175">
        <v>11.99</v>
      </c>
      <c r="I27" s="175">
        <v>11.99</v>
      </c>
      <c r="J27" s="174"/>
      <c r="K27" s="174"/>
      <c r="L27" s="174"/>
      <c r="M27" s="175">
        <v>11.99</v>
      </c>
      <c r="N27" s="185"/>
      <c r="O27" s="185"/>
      <c r="P27" s="185"/>
      <c r="Q27" s="185"/>
      <c r="R27" s="185"/>
      <c r="S27" s="185"/>
      <c r="T27" s="185"/>
      <c r="U27" s="185"/>
    </row>
    <row r="28" spans="1:21" s="161" customFormat="1" ht="36" customHeight="1">
      <c r="A28" s="172" t="s">
        <v>225</v>
      </c>
      <c r="B28" s="172" t="s">
        <v>280</v>
      </c>
      <c r="C28" s="172" t="s">
        <v>281</v>
      </c>
      <c r="D28" s="172" t="s">
        <v>115</v>
      </c>
      <c r="E28" s="172" t="s">
        <v>274</v>
      </c>
      <c r="F28" s="172" t="s">
        <v>282</v>
      </c>
      <c r="G28" s="172" t="s">
        <v>283</v>
      </c>
      <c r="H28" s="175">
        <v>5.98</v>
      </c>
      <c r="I28" s="175">
        <v>5.98</v>
      </c>
      <c r="J28" s="174"/>
      <c r="K28" s="174"/>
      <c r="L28" s="174"/>
      <c r="M28" s="175">
        <v>5.98</v>
      </c>
      <c r="N28" s="185"/>
      <c r="O28" s="185"/>
      <c r="P28" s="185"/>
      <c r="Q28" s="185"/>
      <c r="R28" s="185"/>
      <c r="S28" s="185"/>
      <c r="T28" s="185"/>
      <c r="U28" s="185"/>
    </row>
    <row r="29" spans="1:21" s="161" customFormat="1" ht="36" customHeight="1">
      <c r="A29" s="172" t="s">
        <v>225</v>
      </c>
      <c r="B29" s="172" t="s">
        <v>284</v>
      </c>
      <c r="C29" s="172" t="s">
        <v>285</v>
      </c>
      <c r="D29" s="172" t="s">
        <v>103</v>
      </c>
      <c r="E29" s="172" t="s">
        <v>279</v>
      </c>
      <c r="F29" s="172" t="s">
        <v>275</v>
      </c>
      <c r="G29" s="172" t="s">
        <v>276</v>
      </c>
      <c r="H29" s="175">
        <v>10.24</v>
      </c>
      <c r="I29" s="175">
        <v>10.24</v>
      </c>
      <c r="J29" s="174"/>
      <c r="K29" s="174"/>
      <c r="L29" s="174"/>
      <c r="M29" s="175">
        <v>10.24</v>
      </c>
      <c r="N29" s="185"/>
      <c r="O29" s="185"/>
      <c r="P29" s="185"/>
      <c r="Q29" s="185"/>
      <c r="R29" s="185"/>
      <c r="S29" s="185"/>
      <c r="T29" s="185"/>
      <c r="U29" s="185"/>
    </row>
    <row r="30" spans="1:21" s="161" customFormat="1" ht="36" customHeight="1">
      <c r="A30" s="172" t="s">
        <v>225</v>
      </c>
      <c r="B30" s="176" t="s">
        <v>286</v>
      </c>
      <c r="C30" s="176" t="s">
        <v>287</v>
      </c>
      <c r="D30" s="176" t="s">
        <v>132</v>
      </c>
      <c r="E30" s="176" t="s">
        <v>288</v>
      </c>
      <c r="F30" s="176" t="s">
        <v>289</v>
      </c>
      <c r="G30" s="176" t="s">
        <v>288</v>
      </c>
      <c r="H30" s="175">
        <v>246.11</v>
      </c>
      <c r="I30" s="175">
        <v>246.11</v>
      </c>
      <c r="J30" s="174"/>
      <c r="K30" s="174"/>
      <c r="L30" s="174"/>
      <c r="M30" s="175">
        <v>246.11</v>
      </c>
      <c r="N30" s="185"/>
      <c r="O30" s="185"/>
      <c r="P30" s="185"/>
      <c r="Q30" s="185"/>
      <c r="R30" s="185"/>
      <c r="S30" s="185"/>
      <c r="T30" s="185"/>
      <c r="U30" s="185"/>
    </row>
    <row r="31" spans="1:21" s="161" customFormat="1" ht="36" customHeight="1">
      <c r="A31" s="177">
        <v>302</v>
      </c>
      <c r="B31" s="168" t="s">
        <v>290</v>
      </c>
      <c r="C31" s="169"/>
      <c r="D31" s="169"/>
      <c r="E31" s="169"/>
      <c r="F31" s="169"/>
      <c r="G31" s="178"/>
      <c r="H31" s="179">
        <v>181.54</v>
      </c>
      <c r="I31" s="179">
        <v>181.54</v>
      </c>
      <c r="J31" s="186"/>
      <c r="K31" s="186"/>
      <c r="L31" s="186"/>
      <c r="M31" s="179">
        <v>181.54</v>
      </c>
      <c r="N31" s="185"/>
      <c r="O31" s="185"/>
      <c r="P31" s="185"/>
      <c r="Q31" s="185"/>
      <c r="R31" s="185"/>
      <c r="S31" s="185"/>
      <c r="T31" s="185"/>
      <c r="U31" s="185"/>
    </row>
    <row r="32" spans="1:21" s="161" customFormat="1" ht="36" customHeight="1">
      <c r="A32" s="172" t="s">
        <v>225</v>
      </c>
      <c r="B32" s="173" t="s">
        <v>291</v>
      </c>
      <c r="C32" s="173" t="s">
        <v>292</v>
      </c>
      <c r="D32" s="173" t="s">
        <v>87</v>
      </c>
      <c r="E32" s="173" t="s">
        <v>228</v>
      </c>
      <c r="F32" s="173" t="s">
        <v>293</v>
      </c>
      <c r="G32" s="173" t="s">
        <v>294</v>
      </c>
      <c r="H32" s="175">
        <v>2.55</v>
      </c>
      <c r="I32" s="175">
        <v>2.55</v>
      </c>
      <c r="J32" s="174"/>
      <c r="K32" s="174"/>
      <c r="L32" s="174"/>
      <c r="M32" s="175">
        <v>2.55</v>
      </c>
      <c r="N32" s="185"/>
      <c r="O32" s="185"/>
      <c r="P32" s="185"/>
      <c r="Q32" s="185"/>
      <c r="R32" s="185"/>
      <c r="S32" s="185"/>
      <c r="T32" s="185"/>
      <c r="U32" s="185"/>
    </row>
    <row r="33" spans="1:21" s="161" customFormat="1" ht="36" customHeight="1">
      <c r="A33" s="172" t="s">
        <v>225</v>
      </c>
      <c r="B33" s="172" t="s">
        <v>291</v>
      </c>
      <c r="C33" s="172" t="s">
        <v>292</v>
      </c>
      <c r="D33" s="172" t="s">
        <v>121</v>
      </c>
      <c r="E33" s="172" t="s">
        <v>228</v>
      </c>
      <c r="F33" s="172" t="s">
        <v>295</v>
      </c>
      <c r="G33" s="172" t="s">
        <v>296</v>
      </c>
      <c r="H33" s="175">
        <v>1.8</v>
      </c>
      <c r="I33" s="175">
        <v>1.8</v>
      </c>
      <c r="J33" s="174"/>
      <c r="K33" s="174"/>
      <c r="L33" s="174"/>
      <c r="M33" s="175">
        <v>1.8</v>
      </c>
      <c r="N33" s="185"/>
      <c r="O33" s="185"/>
      <c r="P33" s="185"/>
      <c r="Q33" s="185"/>
      <c r="R33" s="185"/>
      <c r="S33" s="185"/>
      <c r="T33" s="185"/>
      <c r="U33" s="185"/>
    </row>
    <row r="34" spans="1:21" s="161" customFormat="1" ht="36" customHeight="1">
      <c r="A34" s="172" t="s">
        <v>225</v>
      </c>
      <c r="B34" s="172" t="s">
        <v>291</v>
      </c>
      <c r="C34" s="172" t="s">
        <v>292</v>
      </c>
      <c r="D34" s="172" t="s">
        <v>121</v>
      </c>
      <c r="E34" s="172" t="s">
        <v>228</v>
      </c>
      <c r="F34" s="172" t="s">
        <v>297</v>
      </c>
      <c r="G34" s="172" t="s">
        <v>298</v>
      </c>
      <c r="H34" s="175">
        <v>6.47</v>
      </c>
      <c r="I34" s="175">
        <v>6.47</v>
      </c>
      <c r="J34" s="174"/>
      <c r="K34" s="174"/>
      <c r="L34" s="174"/>
      <c r="M34" s="175">
        <v>6.47</v>
      </c>
      <c r="N34" s="185"/>
      <c r="O34" s="185"/>
      <c r="P34" s="185"/>
      <c r="Q34" s="185"/>
      <c r="R34" s="185"/>
      <c r="S34" s="185"/>
      <c r="T34" s="185"/>
      <c r="U34" s="185"/>
    </row>
    <row r="35" spans="1:21" s="161" customFormat="1" ht="36" customHeight="1">
      <c r="A35" s="172" t="s">
        <v>225</v>
      </c>
      <c r="B35" s="172" t="s">
        <v>291</v>
      </c>
      <c r="C35" s="172" t="s">
        <v>292</v>
      </c>
      <c r="D35" s="172" t="s">
        <v>121</v>
      </c>
      <c r="E35" s="172" t="s">
        <v>228</v>
      </c>
      <c r="F35" s="172" t="s">
        <v>299</v>
      </c>
      <c r="G35" s="172" t="s">
        <v>300</v>
      </c>
      <c r="H35" s="175">
        <v>3.46</v>
      </c>
      <c r="I35" s="175">
        <v>3.46</v>
      </c>
      <c r="J35" s="174"/>
      <c r="K35" s="174"/>
      <c r="L35" s="174"/>
      <c r="M35" s="175">
        <v>3.46</v>
      </c>
      <c r="N35" s="185"/>
      <c r="O35" s="185"/>
      <c r="P35" s="185"/>
      <c r="Q35" s="185"/>
      <c r="R35" s="185"/>
      <c r="S35" s="185"/>
      <c r="T35" s="185"/>
      <c r="U35" s="185"/>
    </row>
    <row r="36" spans="1:21" s="161" customFormat="1" ht="36" customHeight="1">
      <c r="A36" s="172" t="s">
        <v>225</v>
      </c>
      <c r="B36" s="172" t="s">
        <v>301</v>
      </c>
      <c r="C36" s="172" t="s">
        <v>302</v>
      </c>
      <c r="D36" s="172" t="s">
        <v>122</v>
      </c>
      <c r="E36" s="172" t="s">
        <v>233</v>
      </c>
      <c r="F36" s="172" t="s">
        <v>303</v>
      </c>
      <c r="G36" s="172" t="s">
        <v>304</v>
      </c>
      <c r="H36" s="175">
        <v>10</v>
      </c>
      <c r="I36" s="175">
        <v>10</v>
      </c>
      <c r="J36" s="174"/>
      <c r="K36" s="174"/>
      <c r="L36" s="174"/>
      <c r="M36" s="175">
        <v>10</v>
      </c>
      <c r="N36" s="185"/>
      <c r="O36" s="185"/>
      <c r="P36" s="185"/>
      <c r="Q36" s="185"/>
      <c r="R36" s="185"/>
      <c r="S36" s="185"/>
      <c r="T36" s="185"/>
      <c r="U36" s="185"/>
    </row>
    <row r="37" spans="1:21" s="161" customFormat="1" ht="36" customHeight="1">
      <c r="A37" s="172" t="s">
        <v>225</v>
      </c>
      <c r="B37" s="172" t="s">
        <v>301</v>
      </c>
      <c r="C37" s="172" t="s">
        <v>302</v>
      </c>
      <c r="D37" s="172" t="s">
        <v>122</v>
      </c>
      <c r="E37" s="172" t="s">
        <v>233</v>
      </c>
      <c r="F37" s="172" t="s">
        <v>305</v>
      </c>
      <c r="G37" s="172" t="s">
        <v>306</v>
      </c>
      <c r="H37" s="175">
        <v>20</v>
      </c>
      <c r="I37" s="175">
        <v>20</v>
      </c>
      <c r="J37" s="174"/>
      <c r="K37" s="174"/>
      <c r="L37" s="174"/>
      <c r="M37" s="175">
        <v>20</v>
      </c>
      <c r="N37" s="185"/>
      <c r="O37" s="185"/>
      <c r="P37" s="185"/>
      <c r="Q37" s="185"/>
      <c r="R37" s="185"/>
      <c r="S37" s="185"/>
      <c r="T37" s="185"/>
      <c r="U37" s="185"/>
    </row>
    <row r="38" spans="1:21" s="161" customFormat="1" ht="36" customHeight="1">
      <c r="A38" s="172" t="s">
        <v>225</v>
      </c>
      <c r="B38" s="172" t="s">
        <v>301</v>
      </c>
      <c r="C38" s="172" t="s">
        <v>302</v>
      </c>
      <c r="D38" s="172" t="s">
        <v>122</v>
      </c>
      <c r="E38" s="172" t="s">
        <v>233</v>
      </c>
      <c r="F38" s="172" t="s">
        <v>307</v>
      </c>
      <c r="G38" s="172" t="s">
        <v>308</v>
      </c>
      <c r="H38" s="175">
        <v>6.5</v>
      </c>
      <c r="I38" s="175">
        <v>6.5</v>
      </c>
      <c r="J38" s="174"/>
      <c r="K38" s="174"/>
      <c r="L38" s="174"/>
      <c r="M38" s="175">
        <v>6.5</v>
      </c>
      <c r="N38" s="185"/>
      <c r="O38" s="185"/>
      <c r="P38" s="185"/>
      <c r="Q38" s="185"/>
      <c r="R38" s="185"/>
      <c r="S38" s="185"/>
      <c r="T38" s="185"/>
      <c r="U38" s="185"/>
    </row>
    <row r="39" spans="1:21" s="161" customFormat="1" ht="36" customHeight="1">
      <c r="A39" s="172" t="s">
        <v>225</v>
      </c>
      <c r="B39" s="172" t="s">
        <v>301</v>
      </c>
      <c r="C39" s="172" t="s">
        <v>302</v>
      </c>
      <c r="D39" s="172" t="s">
        <v>122</v>
      </c>
      <c r="E39" s="172" t="s">
        <v>233</v>
      </c>
      <c r="F39" s="172" t="s">
        <v>309</v>
      </c>
      <c r="G39" s="172" t="s">
        <v>310</v>
      </c>
      <c r="H39" s="175">
        <v>0.8</v>
      </c>
      <c r="I39" s="175">
        <v>0.8</v>
      </c>
      <c r="J39" s="174"/>
      <c r="K39" s="174"/>
      <c r="L39" s="174"/>
      <c r="M39" s="175">
        <v>0.8</v>
      </c>
      <c r="N39" s="185"/>
      <c r="O39" s="185"/>
      <c r="P39" s="185"/>
      <c r="Q39" s="185"/>
      <c r="R39" s="185"/>
      <c r="S39" s="185"/>
      <c r="T39" s="185"/>
      <c r="U39" s="185"/>
    </row>
    <row r="40" spans="1:21" s="161" customFormat="1" ht="36" customHeight="1">
      <c r="A40" s="172" t="s">
        <v>225</v>
      </c>
      <c r="B40" s="172" t="s">
        <v>301</v>
      </c>
      <c r="C40" s="172" t="s">
        <v>302</v>
      </c>
      <c r="D40" s="172" t="s">
        <v>122</v>
      </c>
      <c r="E40" s="172" t="s">
        <v>233</v>
      </c>
      <c r="F40" s="172" t="s">
        <v>311</v>
      </c>
      <c r="G40" s="172" t="s">
        <v>187</v>
      </c>
      <c r="H40" s="175">
        <v>6</v>
      </c>
      <c r="I40" s="175">
        <v>6</v>
      </c>
      <c r="J40" s="174"/>
      <c r="K40" s="174"/>
      <c r="L40" s="174"/>
      <c r="M40" s="175">
        <v>6</v>
      </c>
      <c r="N40" s="185"/>
      <c r="O40" s="185"/>
      <c r="P40" s="185"/>
      <c r="Q40" s="185"/>
      <c r="R40" s="185"/>
      <c r="S40" s="185"/>
      <c r="T40" s="185"/>
      <c r="U40" s="185"/>
    </row>
    <row r="41" spans="1:21" s="161" customFormat="1" ht="36" customHeight="1">
      <c r="A41" s="172" t="s">
        <v>225</v>
      </c>
      <c r="B41" s="172" t="s">
        <v>301</v>
      </c>
      <c r="C41" s="172" t="s">
        <v>302</v>
      </c>
      <c r="D41" s="172" t="s">
        <v>122</v>
      </c>
      <c r="E41" s="172" t="s">
        <v>233</v>
      </c>
      <c r="F41" s="172" t="s">
        <v>312</v>
      </c>
      <c r="G41" s="172" t="s">
        <v>313</v>
      </c>
      <c r="H41" s="175">
        <v>2.86</v>
      </c>
      <c r="I41" s="175">
        <v>2.86</v>
      </c>
      <c r="J41" s="174"/>
      <c r="K41" s="174"/>
      <c r="L41" s="174"/>
      <c r="M41" s="175">
        <v>2.86</v>
      </c>
      <c r="N41" s="185"/>
      <c r="O41" s="185"/>
      <c r="P41" s="185"/>
      <c r="Q41" s="185"/>
      <c r="R41" s="185"/>
      <c r="S41" s="185"/>
      <c r="T41" s="185"/>
      <c r="U41" s="185"/>
    </row>
    <row r="42" spans="1:21" s="161" customFormat="1" ht="36" customHeight="1">
      <c r="A42" s="172" t="s">
        <v>225</v>
      </c>
      <c r="B42" s="172" t="s">
        <v>314</v>
      </c>
      <c r="C42" s="172" t="s">
        <v>315</v>
      </c>
      <c r="D42" s="172" t="s">
        <v>87</v>
      </c>
      <c r="E42" s="172" t="s">
        <v>228</v>
      </c>
      <c r="F42" s="172" t="s">
        <v>316</v>
      </c>
      <c r="G42" s="172" t="s">
        <v>315</v>
      </c>
      <c r="H42" s="175">
        <v>0.34</v>
      </c>
      <c r="I42" s="175">
        <v>0.34</v>
      </c>
      <c r="J42" s="174"/>
      <c r="K42" s="174"/>
      <c r="L42" s="174"/>
      <c r="M42" s="175">
        <v>0.34</v>
      </c>
      <c r="N42" s="185"/>
      <c r="O42" s="185"/>
      <c r="P42" s="185"/>
      <c r="Q42" s="185"/>
      <c r="R42" s="185"/>
      <c r="S42" s="185"/>
      <c r="T42" s="185"/>
      <c r="U42" s="185"/>
    </row>
    <row r="43" spans="1:21" s="161" customFormat="1" ht="36" customHeight="1">
      <c r="A43" s="172" t="s">
        <v>225</v>
      </c>
      <c r="B43" s="172" t="s">
        <v>314</v>
      </c>
      <c r="C43" s="172" t="s">
        <v>315</v>
      </c>
      <c r="D43" s="172" t="s">
        <v>121</v>
      </c>
      <c r="E43" s="172" t="s">
        <v>228</v>
      </c>
      <c r="F43" s="172" t="s">
        <v>316</v>
      </c>
      <c r="G43" s="172" t="s">
        <v>315</v>
      </c>
      <c r="H43" s="175">
        <v>1.73</v>
      </c>
      <c r="I43" s="175">
        <v>1.73</v>
      </c>
      <c r="J43" s="174"/>
      <c r="K43" s="174"/>
      <c r="L43" s="174"/>
      <c r="M43" s="175">
        <v>1.73</v>
      </c>
      <c r="N43" s="185"/>
      <c r="O43" s="185"/>
      <c r="P43" s="185"/>
      <c r="Q43" s="185"/>
      <c r="R43" s="185"/>
      <c r="S43" s="185"/>
      <c r="T43" s="185"/>
      <c r="U43" s="185"/>
    </row>
    <row r="44" spans="1:21" s="161" customFormat="1" ht="36" customHeight="1">
      <c r="A44" s="172" t="s">
        <v>225</v>
      </c>
      <c r="B44" s="172" t="s">
        <v>314</v>
      </c>
      <c r="C44" s="172" t="s">
        <v>315</v>
      </c>
      <c r="D44" s="172" t="s">
        <v>122</v>
      </c>
      <c r="E44" s="172" t="s">
        <v>233</v>
      </c>
      <c r="F44" s="172" t="s">
        <v>316</v>
      </c>
      <c r="G44" s="172" t="s">
        <v>315</v>
      </c>
      <c r="H44" s="175">
        <v>14.47</v>
      </c>
      <c r="I44" s="175">
        <v>14.47</v>
      </c>
      <c r="J44" s="174"/>
      <c r="K44" s="174"/>
      <c r="L44" s="174"/>
      <c r="M44" s="175">
        <v>14.47</v>
      </c>
      <c r="N44" s="185"/>
      <c r="O44" s="185"/>
      <c r="P44" s="185"/>
      <c r="Q44" s="185"/>
      <c r="R44" s="185"/>
      <c r="S44" s="185"/>
      <c r="T44" s="185"/>
      <c r="U44" s="185"/>
    </row>
    <row r="45" spans="1:21" s="161" customFormat="1" ht="36" customHeight="1">
      <c r="A45" s="172" t="s">
        <v>225</v>
      </c>
      <c r="B45" s="172" t="s">
        <v>317</v>
      </c>
      <c r="C45" s="172" t="s">
        <v>318</v>
      </c>
      <c r="D45" s="172" t="s">
        <v>87</v>
      </c>
      <c r="E45" s="172" t="s">
        <v>228</v>
      </c>
      <c r="F45" s="172" t="s">
        <v>319</v>
      </c>
      <c r="G45" s="172" t="s">
        <v>318</v>
      </c>
      <c r="H45" s="175">
        <v>0.96</v>
      </c>
      <c r="I45" s="175">
        <v>0.96</v>
      </c>
      <c r="J45" s="174"/>
      <c r="K45" s="174"/>
      <c r="L45" s="174"/>
      <c r="M45" s="175">
        <v>0.96</v>
      </c>
      <c r="N45" s="185"/>
      <c r="O45" s="185"/>
      <c r="P45" s="185"/>
      <c r="Q45" s="185"/>
      <c r="R45" s="185"/>
      <c r="S45" s="185"/>
      <c r="T45" s="185"/>
      <c r="U45" s="185"/>
    </row>
    <row r="46" spans="1:21" s="161" customFormat="1" ht="36" customHeight="1">
      <c r="A46" s="172" t="s">
        <v>225</v>
      </c>
      <c r="B46" s="172" t="s">
        <v>317</v>
      </c>
      <c r="C46" s="172" t="s">
        <v>318</v>
      </c>
      <c r="D46" s="172" t="s">
        <v>121</v>
      </c>
      <c r="E46" s="172" t="s">
        <v>228</v>
      </c>
      <c r="F46" s="172" t="s">
        <v>319</v>
      </c>
      <c r="G46" s="172" t="s">
        <v>318</v>
      </c>
      <c r="H46" s="175">
        <v>4.79</v>
      </c>
      <c r="I46" s="175">
        <v>4.79</v>
      </c>
      <c r="J46" s="174"/>
      <c r="K46" s="174"/>
      <c r="L46" s="174"/>
      <c r="M46" s="175">
        <v>4.79</v>
      </c>
      <c r="N46" s="185"/>
      <c r="O46" s="185"/>
      <c r="P46" s="185"/>
      <c r="Q46" s="185"/>
      <c r="R46" s="185"/>
      <c r="S46" s="185"/>
      <c r="T46" s="185"/>
      <c r="U46" s="185"/>
    </row>
    <row r="47" spans="1:21" s="161" customFormat="1" ht="36" customHeight="1">
      <c r="A47" s="172" t="s">
        <v>225</v>
      </c>
      <c r="B47" s="172" t="s">
        <v>317</v>
      </c>
      <c r="C47" s="172" t="s">
        <v>318</v>
      </c>
      <c r="D47" s="172" t="s">
        <v>122</v>
      </c>
      <c r="E47" s="172" t="s">
        <v>233</v>
      </c>
      <c r="F47" s="172" t="s">
        <v>319</v>
      </c>
      <c r="G47" s="172" t="s">
        <v>318</v>
      </c>
      <c r="H47" s="175">
        <v>40.79</v>
      </c>
      <c r="I47" s="175">
        <v>40.79</v>
      </c>
      <c r="J47" s="174"/>
      <c r="K47" s="174"/>
      <c r="L47" s="174"/>
      <c r="M47" s="175">
        <v>40.79</v>
      </c>
      <c r="N47" s="185"/>
      <c r="O47" s="185"/>
      <c r="P47" s="185"/>
      <c r="Q47" s="185"/>
      <c r="R47" s="185"/>
      <c r="S47" s="185"/>
      <c r="T47" s="185"/>
      <c r="U47" s="185"/>
    </row>
    <row r="48" spans="1:21" s="161" customFormat="1" ht="36" customHeight="1">
      <c r="A48" s="172" t="s">
        <v>225</v>
      </c>
      <c r="B48" s="172" t="s">
        <v>320</v>
      </c>
      <c r="C48" s="172" t="s">
        <v>321</v>
      </c>
      <c r="D48" s="172" t="s">
        <v>87</v>
      </c>
      <c r="E48" s="172" t="s">
        <v>228</v>
      </c>
      <c r="F48" s="172" t="s">
        <v>322</v>
      </c>
      <c r="G48" s="172" t="s">
        <v>323</v>
      </c>
      <c r="H48" s="175">
        <v>0.57</v>
      </c>
      <c r="I48" s="175">
        <v>0.57</v>
      </c>
      <c r="J48" s="174"/>
      <c r="K48" s="174"/>
      <c r="L48" s="174"/>
      <c r="M48" s="175">
        <v>0.57</v>
      </c>
      <c r="N48" s="185"/>
      <c r="O48" s="185"/>
      <c r="P48" s="185"/>
      <c r="Q48" s="185"/>
      <c r="R48" s="185"/>
      <c r="S48" s="185"/>
      <c r="T48" s="185"/>
      <c r="U48" s="185"/>
    </row>
    <row r="49" spans="1:21" s="161" customFormat="1" ht="36" customHeight="1">
      <c r="A49" s="172" t="s">
        <v>225</v>
      </c>
      <c r="B49" s="172" t="s">
        <v>320</v>
      </c>
      <c r="C49" s="172" t="s">
        <v>321</v>
      </c>
      <c r="D49" s="172" t="s">
        <v>121</v>
      </c>
      <c r="E49" s="172" t="s">
        <v>228</v>
      </c>
      <c r="F49" s="172" t="s">
        <v>322</v>
      </c>
      <c r="G49" s="172" t="s">
        <v>323</v>
      </c>
      <c r="H49" s="175">
        <v>2.88</v>
      </c>
      <c r="I49" s="175">
        <v>2.88</v>
      </c>
      <c r="J49" s="174"/>
      <c r="K49" s="174"/>
      <c r="L49" s="174"/>
      <c r="M49" s="175">
        <v>2.88</v>
      </c>
      <c r="N49" s="185"/>
      <c r="O49" s="185"/>
      <c r="P49" s="185"/>
      <c r="Q49" s="185"/>
      <c r="R49" s="185"/>
      <c r="S49" s="185"/>
      <c r="T49" s="185"/>
      <c r="U49" s="185"/>
    </row>
    <row r="50" spans="1:21" s="161" customFormat="1" ht="36" customHeight="1">
      <c r="A50" s="172" t="s">
        <v>225</v>
      </c>
      <c r="B50" s="172" t="s">
        <v>320</v>
      </c>
      <c r="C50" s="172" t="s">
        <v>321</v>
      </c>
      <c r="D50" s="172" t="s">
        <v>122</v>
      </c>
      <c r="E50" s="172" t="s">
        <v>233</v>
      </c>
      <c r="F50" s="172" t="s">
        <v>322</v>
      </c>
      <c r="G50" s="172" t="s">
        <v>323</v>
      </c>
      <c r="H50" s="175">
        <v>24.12</v>
      </c>
      <c r="I50" s="175">
        <v>24.12</v>
      </c>
      <c r="J50" s="174"/>
      <c r="K50" s="174"/>
      <c r="L50" s="174"/>
      <c r="M50" s="175">
        <v>24.12</v>
      </c>
      <c r="N50" s="185"/>
      <c r="O50" s="185"/>
      <c r="P50" s="185"/>
      <c r="Q50" s="185"/>
      <c r="R50" s="185"/>
      <c r="S50" s="185"/>
      <c r="T50" s="185"/>
      <c r="U50" s="185"/>
    </row>
    <row r="51" spans="1:21" s="161" customFormat="1" ht="36" customHeight="1">
      <c r="A51" s="172" t="s">
        <v>225</v>
      </c>
      <c r="B51" s="172" t="s">
        <v>324</v>
      </c>
      <c r="C51" s="172" t="s">
        <v>325</v>
      </c>
      <c r="D51" s="172" t="s">
        <v>121</v>
      </c>
      <c r="E51" s="172" t="s">
        <v>228</v>
      </c>
      <c r="F51" s="172" t="s">
        <v>326</v>
      </c>
      <c r="G51" s="172" t="s">
        <v>327</v>
      </c>
      <c r="H51" s="175">
        <v>3.12</v>
      </c>
      <c r="I51" s="175">
        <v>3.12</v>
      </c>
      <c r="J51" s="174"/>
      <c r="K51" s="174"/>
      <c r="L51" s="174"/>
      <c r="M51" s="175">
        <v>3.12</v>
      </c>
      <c r="N51" s="185"/>
      <c r="O51" s="185"/>
      <c r="P51" s="185"/>
      <c r="Q51" s="185"/>
      <c r="R51" s="185"/>
      <c r="S51" s="185"/>
      <c r="T51" s="185"/>
      <c r="U51" s="185"/>
    </row>
    <row r="52" spans="1:21" s="161" customFormat="1" ht="36" customHeight="1">
      <c r="A52" s="172" t="s">
        <v>225</v>
      </c>
      <c r="B52" s="172" t="s">
        <v>328</v>
      </c>
      <c r="C52" s="172" t="s">
        <v>329</v>
      </c>
      <c r="D52" s="172" t="s">
        <v>87</v>
      </c>
      <c r="E52" s="172" t="s">
        <v>228</v>
      </c>
      <c r="F52" s="172" t="s">
        <v>330</v>
      </c>
      <c r="G52" s="172" t="s">
        <v>331</v>
      </c>
      <c r="H52" s="175">
        <v>4.38</v>
      </c>
      <c r="I52" s="175">
        <v>4.38</v>
      </c>
      <c r="J52" s="174"/>
      <c r="K52" s="174"/>
      <c r="L52" s="174"/>
      <c r="M52" s="175">
        <v>4.38</v>
      </c>
      <c r="N52" s="185"/>
      <c r="O52" s="185"/>
      <c r="P52" s="185"/>
      <c r="Q52" s="185"/>
      <c r="R52" s="185"/>
      <c r="S52" s="185"/>
      <c r="T52" s="185"/>
      <c r="U52" s="185"/>
    </row>
    <row r="53" spans="1:21" s="161" customFormat="1" ht="36" customHeight="1">
      <c r="A53" s="172" t="s">
        <v>225</v>
      </c>
      <c r="B53" s="172" t="s">
        <v>328</v>
      </c>
      <c r="C53" s="172" t="s">
        <v>329</v>
      </c>
      <c r="D53" s="172" t="s">
        <v>121</v>
      </c>
      <c r="E53" s="172" t="s">
        <v>228</v>
      </c>
      <c r="F53" s="172" t="s">
        <v>330</v>
      </c>
      <c r="G53" s="172" t="s">
        <v>331</v>
      </c>
      <c r="H53" s="175">
        <v>20.46</v>
      </c>
      <c r="I53" s="175">
        <v>20.46</v>
      </c>
      <c r="J53" s="174"/>
      <c r="K53" s="174"/>
      <c r="L53" s="174"/>
      <c r="M53" s="175">
        <v>20.46</v>
      </c>
      <c r="N53" s="185"/>
      <c r="O53" s="185"/>
      <c r="P53" s="185"/>
      <c r="Q53" s="185"/>
      <c r="R53" s="185"/>
      <c r="S53" s="185"/>
      <c r="T53" s="185"/>
      <c r="U53" s="185"/>
    </row>
    <row r="54" spans="1:21" s="161" customFormat="1" ht="36" customHeight="1">
      <c r="A54" s="172" t="s">
        <v>225</v>
      </c>
      <c r="B54" s="172" t="s">
        <v>332</v>
      </c>
      <c r="C54" s="172" t="s">
        <v>333</v>
      </c>
      <c r="D54" s="172" t="s">
        <v>87</v>
      </c>
      <c r="E54" s="172" t="s">
        <v>228</v>
      </c>
      <c r="F54" s="172" t="s">
        <v>330</v>
      </c>
      <c r="G54" s="172" t="s">
        <v>331</v>
      </c>
      <c r="H54" s="175">
        <v>0.44</v>
      </c>
      <c r="I54" s="175">
        <v>0.44</v>
      </c>
      <c r="J54" s="174"/>
      <c r="K54" s="174"/>
      <c r="L54" s="174"/>
      <c r="M54" s="175">
        <v>0.44</v>
      </c>
      <c r="N54" s="185"/>
      <c r="O54" s="185"/>
      <c r="P54" s="185"/>
      <c r="Q54" s="185"/>
      <c r="R54" s="185"/>
      <c r="S54" s="185"/>
      <c r="T54" s="185"/>
      <c r="U54" s="185"/>
    </row>
    <row r="55" spans="1:21" s="161" customFormat="1" ht="36" customHeight="1">
      <c r="A55" s="172" t="s">
        <v>225</v>
      </c>
      <c r="B55" s="176" t="s">
        <v>332</v>
      </c>
      <c r="C55" s="176" t="s">
        <v>333</v>
      </c>
      <c r="D55" s="176" t="s">
        <v>121</v>
      </c>
      <c r="E55" s="176" t="s">
        <v>228</v>
      </c>
      <c r="F55" s="176" t="s">
        <v>330</v>
      </c>
      <c r="G55" s="176" t="s">
        <v>331</v>
      </c>
      <c r="H55" s="175">
        <v>2.05</v>
      </c>
      <c r="I55" s="175">
        <v>2.05</v>
      </c>
      <c r="J55" s="174"/>
      <c r="K55" s="174"/>
      <c r="L55" s="174"/>
      <c r="M55" s="175">
        <v>2.05</v>
      </c>
      <c r="N55" s="185"/>
      <c r="O55" s="185"/>
      <c r="P55" s="185"/>
      <c r="Q55" s="185"/>
      <c r="R55" s="185"/>
      <c r="S55" s="185"/>
      <c r="T55" s="185"/>
      <c r="U55" s="185"/>
    </row>
    <row r="56" spans="1:21" s="161" customFormat="1" ht="36" customHeight="1">
      <c r="A56" s="177">
        <v>303</v>
      </c>
      <c r="B56" s="168" t="s">
        <v>334</v>
      </c>
      <c r="C56" s="169"/>
      <c r="D56" s="169"/>
      <c r="E56" s="169"/>
      <c r="F56" s="169"/>
      <c r="G56" s="178"/>
      <c r="H56" s="179">
        <v>492.09</v>
      </c>
      <c r="I56" s="179">
        <v>492.09</v>
      </c>
      <c r="J56" s="186"/>
      <c r="K56" s="186"/>
      <c r="L56" s="186"/>
      <c r="M56" s="179">
        <v>492.09</v>
      </c>
      <c r="N56" s="185"/>
      <c r="O56" s="185"/>
      <c r="P56" s="185"/>
      <c r="Q56" s="185"/>
      <c r="R56" s="185"/>
      <c r="S56" s="185"/>
      <c r="T56" s="185"/>
      <c r="U56" s="185"/>
    </row>
    <row r="57" spans="1:21" s="161" customFormat="1" ht="36" customHeight="1">
      <c r="A57" s="172" t="s">
        <v>225</v>
      </c>
      <c r="B57" s="173" t="s">
        <v>335</v>
      </c>
      <c r="C57" s="173" t="s">
        <v>336</v>
      </c>
      <c r="D57" s="173" t="s">
        <v>95</v>
      </c>
      <c r="E57" s="173" t="s">
        <v>337</v>
      </c>
      <c r="F57" s="173" t="s">
        <v>338</v>
      </c>
      <c r="G57" s="173" t="s">
        <v>336</v>
      </c>
      <c r="H57" s="175">
        <v>15.09</v>
      </c>
      <c r="I57" s="175">
        <v>15.09</v>
      </c>
      <c r="J57" s="174"/>
      <c r="K57" s="174"/>
      <c r="L57" s="174"/>
      <c r="M57" s="175">
        <v>15.09</v>
      </c>
      <c r="N57" s="185"/>
      <c r="O57" s="185"/>
      <c r="P57" s="185"/>
      <c r="Q57" s="185"/>
      <c r="R57" s="185"/>
      <c r="S57" s="185"/>
      <c r="T57" s="185"/>
      <c r="U57" s="185"/>
    </row>
    <row r="58" spans="1:21" s="161" customFormat="1" ht="36" customHeight="1">
      <c r="A58" s="172" t="s">
        <v>225</v>
      </c>
      <c r="B58" s="172" t="s">
        <v>339</v>
      </c>
      <c r="C58" s="172" t="s">
        <v>340</v>
      </c>
      <c r="D58" s="172" t="s">
        <v>95</v>
      </c>
      <c r="E58" s="172" t="s">
        <v>337</v>
      </c>
      <c r="F58" s="172" t="s">
        <v>341</v>
      </c>
      <c r="G58" s="172" t="s">
        <v>340</v>
      </c>
      <c r="H58" s="175">
        <v>96</v>
      </c>
      <c r="I58" s="175">
        <v>96</v>
      </c>
      <c r="J58" s="174"/>
      <c r="K58" s="174"/>
      <c r="L58" s="174"/>
      <c r="M58" s="175">
        <v>96</v>
      </c>
      <c r="N58" s="185"/>
      <c r="O58" s="185"/>
      <c r="P58" s="185"/>
      <c r="Q58" s="185"/>
      <c r="R58" s="185"/>
      <c r="S58" s="185"/>
      <c r="T58" s="185"/>
      <c r="U58" s="185"/>
    </row>
    <row r="59" spans="1:21" s="161" customFormat="1" ht="36" customHeight="1">
      <c r="A59" s="172" t="s">
        <v>225</v>
      </c>
      <c r="B59" s="172" t="s">
        <v>339</v>
      </c>
      <c r="C59" s="172" t="s">
        <v>340</v>
      </c>
      <c r="D59" s="172" t="s">
        <v>97</v>
      </c>
      <c r="E59" s="172" t="s">
        <v>342</v>
      </c>
      <c r="F59" s="172" t="s">
        <v>341</v>
      </c>
      <c r="G59" s="172" t="s">
        <v>340</v>
      </c>
      <c r="H59" s="175">
        <v>301</v>
      </c>
      <c r="I59" s="175">
        <v>301</v>
      </c>
      <c r="J59" s="174"/>
      <c r="K59" s="174"/>
      <c r="L59" s="174"/>
      <c r="M59" s="175">
        <v>301</v>
      </c>
      <c r="N59" s="185"/>
      <c r="O59" s="185"/>
      <c r="P59" s="185"/>
      <c r="Q59" s="185"/>
      <c r="R59" s="185"/>
      <c r="S59" s="185"/>
      <c r="T59" s="185"/>
      <c r="U59" s="185"/>
    </row>
    <row r="60" spans="1:21" s="161" customFormat="1" ht="36" customHeight="1">
      <c r="A60" s="172" t="s">
        <v>225</v>
      </c>
      <c r="B60" s="172" t="s">
        <v>343</v>
      </c>
      <c r="C60" s="172" t="s">
        <v>344</v>
      </c>
      <c r="D60" s="172" t="s">
        <v>122</v>
      </c>
      <c r="E60" s="172" t="s">
        <v>233</v>
      </c>
      <c r="F60" s="172" t="s">
        <v>345</v>
      </c>
      <c r="G60" s="172" t="s">
        <v>346</v>
      </c>
      <c r="H60" s="175">
        <v>17.1</v>
      </c>
      <c r="I60" s="175">
        <v>17.1</v>
      </c>
      <c r="J60" s="174"/>
      <c r="K60" s="174"/>
      <c r="L60" s="174"/>
      <c r="M60" s="175">
        <v>17.1</v>
      </c>
      <c r="N60" s="185"/>
      <c r="O60" s="185"/>
      <c r="P60" s="185"/>
      <c r="Q60" s="185"/>
      <c r="R60" s="185"/>
      <c r="S60" s="185"/>
      <c r="T60" s="185"/>
      <c r="U60" s="185"/>
    </row>
    <row r="61" spans="1:21" s="161" customFormat="1" ht="36" customHeight="1">
      <c r="A61" s="172" t="s">
        <v>225</v>
      </c>
      <c r="B61" s="172" t="s">
        <v>347</v>
      </c>
      <c r="C61" s="172" t="s">
        <v>348</v>
      </c>
      <c r="D61" s="172" t="s">
        <v>122</v>
      </c>
      <c r="E61" s="172" t="s">
        <v>233</v>
      </c>
      <c r="F61" s="172" t="s">
        <v>349</v>
      </c>
      <c r="G61" s="172" t="s">
        <v>350</v>
      </c>
      <c r="H61" s="175">
        <v>62.7</v>
      </c>
      <c r="I61" s="175">
        <v>62.7</v>
      </c>
      <c r="J61" s="174"/>
      <c r="K61" s="174"/>
      <c r="L61" s="174"/>
      <c r="M61" s="175">
        <v>62.7</v>
      </c>
      <c r="N61" s="185"/>
      <c r="O61" s="185"/>
      <c r="P61" s="185"/>
      <c r="Q61" s="185"/>
      <c r="R61" s="185"/>
      <c r="S61" s="185"/>
      <c r="T61" s="185"/>
      <c r="U61" s="185"/>
    </row>
    <row r="62" spans="1:21" s="161" customFormat="1" ht="36" customHeight="1">
      <c r="A62" s="172" t="s">
        <v>225</v>
      </c>
      <c r="B62" s="172" t="s">
        <v>351</v>
      </c>
      <c r="C62" s="172" t="s">
        <v>352</v>
      </c>
      <c r="D62" s="172" t="s">
        <v>122</v>
      </c>
      <c r="E62" s="172" t="s">
        <v>233</v>
      </c>
      <c r="F62" s="172" t="s">
        <v>353</v>
      </c>
      <c r="G62" s="172" t="s">
        <v>354</v>
      </c>
      <c r="H62" s="175">
        <v>0.2</v>
      </c>
      <c r="I62" s="175">
        <v>0.2</v>
      </c>
      <c r="J62" s="174"/>
      <c r="K62" s="174"/>
      <c r="L62" s="174"/>
      <c r="M62" s="175">
        <v>0.2</v>
      </c>
      <c r="N62" s="185"/>
      <c r="O62" s="185"/>
      <c r="P62" s="185"/>
      <c r="Q62" s="185"/>
      <c r="R62" s="185"/>
      <c r="S62" s="185"/>
      <c r="T62" s="185"/>
      <c r="U62" s="185"/>
    </row>
    <row r="63" spans="1:21" ht="18" customHeight="1">
      <c r="A63" s="149" t="s">
        <v>134</v>
      </c>
      <c r="B63" s="180"/>
      <c r="C63" s="180"/>
      <c r="D63" s="180"/>
      <c r="E63" s="180"/>
      <c r="F63" s="180"/>
      <c r="G63" s="181"/>
      <c r="H63" s="182">
        <f>I63</f>
        <v>4123.04</v>
      </c>
      <c r="I63" s="182">
        <f>M63</f>
        <v>4123.04</v>
      </c>
      <c r="J63" s="182"/>
      <c r="K63" s="182"/>
      <c r="L63" s="182"/>
      <c r="M63" s="187">
        <f>M56+M31+M9</f>
        <v>4123.04</v>
      </c>
      <c r="N63" s="188"/>
      <c r="O63" s="188"/>
      <c r="P63" s="188"/>
      <c r="Q63" s="188"/>
      <c r="R63" s="188"/>
      <c r="S63" s="188"/>
      <c r="T63" s="188"/>
      <c r="U63" s="188"/>
    </row>
  </sheetData>
  <sheetProtection/>
  <mergeCells count="29">
    <mergeCell ref="A2:U2"/>
    <mergeCell ref="A3:I3"/>
    <mergeCell ref="H4:U4"/>
    <mergeCell ref="I5:N5"/>
    <mergeCell ref="P5:U5"/>
    <mergeCell ref="I6:J6"/>
    <mergeCell ref="B9:G9"/>
    <mergeCell ref="B31:G31"/>
    <mergeCell ref="B56:G56"/>
    <mergeCell ref="A63:G6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workbookViewId="0" topLeftCell="A1">
      <selection activeCell="F11" sqref="F11"/>
    </sheetView>
  </sheetViews>
  <sheetFormatPr defaultColWidth="8.8515625" defaultRowHeight="14.25" customHeight="1"/>
  <cols>
    <col min="1" max="1" width="10.28125" style="31" customWidth="1"/>
    <col min="2" max="2" width="10.28125" style="31" bestFit="1" customWidth="1"/>
    <col min="3" max="3" width="11.28125" style="31" customWidth="1"/>
    <col min="4" max="4" width="11.7109375" style="31" customWidth="1"/>
    <col min="5" max="5" width="9.57421875" style="31" customWidth="1"/>
    <col min="6" max="6" width="10.00390625" style="31" customWidth="1"/>
    <col min="7" max="7" width="9.8515625" style="31" customWidth="1"/>
    <col min="8" max="8" width="10.140625" style="31" customWidth="1"/>
    <col min="9" max="9" width="12.00390625" style="31" customWidth="1"/>
    <col min="10" max="10" width="12.140625" style="31" customWidth="1"/>
    <col min="11" max="11" width="11.421875" style="31" customWidth="1"/>
    <col min="12" max="12" width="12.28125" style="31" customWidth="1"/>
    <col min="13" max="15" width="11.140625" style="31" customWidth="1"/>
    <col min="16" max="16" width="12.140625" style="31" customWidth="1"/>
    <col min="17" max="17" width="10.00390625" style="31" customWidth="1"/>
    <col min="18" max="18" width="10.57421875" style="31" customWidth="1"/>
    <col min="19" max="19" width="10.28125" style="31" customWidth="1"/>
    <col min="20" max="20" width="10.421875" style="31" customWidth="1"/>
    <col min="21" max="22" width="11.140625" style="31" customWidth="1"/>
    <col min="23" max="23" width="9.140625" style="31" customWidth="1"/>
    <col min="24" max="24" width="10.28125" style="31" customWidth="1"/>
    <col min="25" max="27" width="11.7109375" style="31" customWidth="1"/>
    <col min="28" max="28" width="10.28125" style="31" customWidth="1"/>
    <col min="29" max="29" width="9.140625" style="31" customWidth="1"/>
    <col min="30" max="16384" width="9.140625" style="31" bestFit="1" customWidth="1"/>
  </cols>
  <sheetData>
    <row r="1" spans="5:28" ht="13.5" customHeight="1">
      <c r="E1" s="142"/>
      <c r="F1" s="142"/>
      <c r="G1" s="142"/>
      <c r="H1" s="142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AB1" s="160"/>
    </row>
    <row r="2" spans="1:28" ht="51.75" customHeight="1">
      <c r="A2" s="99" t="s">
        <v>355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s="113" customFormat="1" ht="24" customHeight="1">
      <c r="A3" s="121" t="s">
        <v>1</v>
      </c>
      <c r="B3" s="121"/>
      <c r="C3" s="59"/>
      <c r="D3" s="59"/>
      <c r="E3" s="59"/>
      <c r="F3" s="59"/>
      <c r="G3" s="59"/>
      <c r="H3" s="59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AB3" s="123" t="s">
        <v>183</v>
      </c>
    </row>
    <row r="4" spans="1:28" ht="15.75" customHeight="1">
      <c r="A4" s="143" t="s">
        <v>356</v>
      </c>
      <c r="B4" s="143" t="s">
        <v>192</v>
      </c>
      <c r="C4" s="143" t="s">
        <v>193</v>
      </c>
      <c r="D4" s="143" t="s">
        <v>357</v>
      </c>
      <c r="E4" s="143" t="s">
        <v>194</v>
      </c>
      <c r="F4" s="143" t="s">
        <v>195</v>
      </c>
      <c r="G4" s="143" t="s">
        <v>358</v>
      </c>
      <c r="H4" s="143" t="s">
        <v>359</v>
      </c>
      <c r="I4" s="143" t="s">
        <v>52</v>
      </c>
      <c r="J4" s="79" t="s">
        <v>360</v>
      </c>
      <c r="K4" s="79"/>
      <c r="L4" s="79"/>
      <c r="M4" s="79"/>
      <c r="N4" s="79"/>
      <c r="O4" s="79"/>
      <c r="P4" s="79"/>
      <c r="Q4" s="79"/>
      <c r="R4" s="79"/>
      <c r="S4" s="79" t="s">
        <v>361</v>
      </c>
      <c r="T4" s="79"/>
      <c r="U4" s="79"/>
      <c r="V4" s="159" t="s">
        <v>58</v>
      </c>
      <c r="W4" s="79" t="s">
        <v>64</v>
      </c>
      <c r="X4" s="79"/>
      <c r="Y4" s="79"/>
      <c r="Z4" s="79"/>
      <c r="AA4" s="79"/>
      <c r="AB4" s="79"/>
    </row>
    <row r="5" spans="1:28" ht="17.25" customHeight="1">
      <c r="A5" s="143"/>
      <c r="B5" s="143"/>
      <c r="C5" s="143"/>
      <c r="D5" s="143"/>
      <c r="E5" s="143"/>
      <c r="F5" s="143"/>
      <c r="G5" s="143"/>
      <c r="H5" s="143"/>
      <c r="I5" s="143"/>
      <c r="J5" s="79" t="s">
        <v>55</v>
      </c>
      <c r="K5" s="79"/>
      <c r="L5" s="79"/>
      <c r="M5" s="79"/>
      <c r="N5" s="79"/>
      <c r="O5" s="79"/>
      <c r="P5" s="79"/>
      <c r="Q5" s="159" t="s">
        <v>56</v>
      </c>
      <c r="R5" s="159" t="s">
        <v>57</v>
      </c>
      <c r="S5" s="159" t="s">
        <v>55</v>
      </c>
      <c r="T5" s="159" t="s">
        <v>56</v>
      </c>
      <c r="U5" s="159" t="s">
        <v>57</v>
      </c>
      <c r="V5" s="159"/>
      <c r="W5" s="159" t="s">
        <v>54</v>
      </c>
      <c r="X5" s="159" t="s">
        <v>59</v>
      </c>
      <c r="Y5" s="159" t="s">
        <v>362</v>
      </c>
      <c r="Z5" s="159" t="s">
        <v>61</v>
      </c>
      <c r="AA5" s="159" t="s">
        <v>62</v>
      </c>
      <c r="AB5" s="159" t="s">
        <v>63</v>
      </c>
    </row>
    <row r="6" spans="1:28" ht="19.5" customHeight="1">
      <c r="A6" s="143"/>
      <c r="B6" s="143"/>
      <c r="C6" s="143"/>
      <c r="D6" s="143"/>
      <c r="E6" s="143"/>
      <c r="F6" s="143"/>
      <c r="G6" s="143"/>
      <c r="H6" s="143"/>
      <c r="I6" s="143"/>
      <c r="J6" s="62" t="s">
        <v>54</v>
      </c>
      <c r="K6" s="62"/>
      <c r="L6" s="62" t="s">
        <v>363</v>
      </c>
      <c r="M6" s="62" t="s">
        <v>364</v>
      </c>
      <c r="N6" s="62" t="s">
        <v>365</v>
      </c>
      <c r="O6" s="62" t="s">
        <v>366</v>
      </c>
      <c r="P6" s="62" t="s">
        <v>367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</row>
    <row r="7" spans="1:28" ht="40.5" customHeight="1">
      <c r="A7" s="143"/>
      <c r="B7" s="143"/>
      <c r="C7" s="143"/>
      <c r="D7" s="143"/>
      <c r="E7" s="143"/>
      <c r="F7" s="143"/>
      <c r="G7" s="143"/>
      <c r="H7" s="143"/>
      <c r="I7" s="143"/>
      <c r="J7" s="152" t="s">
        <v>54</v>
      </c>
      <c r="K7" s="152" t="s">
        <v>368</v>
      </c>
      <c r="L7" s="62"/>
      <c r="M7" s="62"/>
      <c r="N7" s="62"/>
      <c r="O7" s="62"/>
      <c r="P7" s="62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</row>
    <row r="8" spans="1:28" ht="15" customHeight="1">
      <c r="A8" s="144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  <c r="O8" s="144">
        <v>15</v>
      </c>
      <c r="P8" s="144">
        <v>16</v>
      </c>
      <c r="Q8" s="144">
        <v>17</v>
      </c>
      <c r="R8" s="144">
        <v>18</v>
      </c>
      <c r="S8" s="144">
        <v>19</v>
      </c>
      <c r="T8" s="144">
        <v>20</v>
      </c>
      <c r="U8" s="144">
        <v>21</v>
      </c>
      <c r="V8" s="144">
        <v>22</v>
      </c>
      <c r="W8" s="144">
        <v>23</v>
      </c>
      <c r="X8" s="144">
        <v>24</v>
      </c>
      <c r="Y8" s="144">
        <v>25</v>
      </c>
      <c r="Z8" s="144">
        <v>26</v>
      </c>
      <c r="AA8" s="144">
        <v>27</v>
      </c>
      <c r="AB8" s="144">
        <v>28</v>
      </c>
    </row>
    <row r="9" spans="1:28" s="141" customFormat="1" ht="39" customHeight="1">
      <c r="A9" s="145" t="s">
        <v>369</v>
      </c>
      <c r="B9" s="145" t="s">
        <v>370</v>
      </c>
      <c r="C9" s="145" t="s">
        <v>371</v>
      </c>
      <c r="D9" s="145" t="s">
        <v>225</v>
      </c>
      <c r="E9" s="145" t="s">
        <v>124</v>
      </c>
      <c r="F9" s="145" t="s">
        <v>372</v>
      </c>
      <c r="G9" s="145" t="s">
        <v>297</v>
      </c>
      <c r="H9" s="145" t="s">
        <v>298</v>
      </c>
      <c r="I9" s="153">
        <f aca="true" t="shared" si="0" ref="I9:I27">J9</f>
        <v>0.22</v>
      </c>
      <c r="J9" s="153">
        <f aca="true" t="shared" si="1" ref="J9:J27">K9</f>
        <v>0.22</v>
      </c>
      <c r="K9" s="153">
        <f>L9</f>
        <v>0.22</v>
      </c>
      <c r="L9" s="153">
        <v>0.22</v>
      </c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</row>
    <row r="10" spans="1:28" s="141" customFormat="1" ht="39" customHeight="1">
      <c r="A10" s="145" t="s">
        <v>369</v>
      </c>
      <c r="B10" s="145" t="s">
        <v>370</v>
      </c>
      <c r="C10" s="145" t="s">
        <v>371</v>
      </c>
      <c r="D10" s="145" t="s">
        <v>225</v>
      </c>
      <c r="E10" s="145" t="s">
        <v>124</v>
      </c>
      <c r="F10" s="145" t="s">
        <v>372</v>
      </c>
      <c r="G10" s="145" t="s">
        <v>299</v>
      </c>
      <c r="H10" s="145" t="s">
        <v>300</v>
      </c>
      <c r="I10" s="153">
        <f t="shared" si="0"/>
        <v>0.23</v>
      </c>
      <c r="J10" s="153">
        <f t="shared" si="1"/>
        <v>0.23</v>
      </c>
      <c r="K10" s="153">
        <v>0.23</v>
      </c>
      <c r="L10" s="153">
        <v>0.23</v>
      </c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</row>
    <row r="11" spans="1:28" s="141" customFormat="1" ht="39" customHeight="1">
      <c r="A11" s="145" t="s">
        <v>369</v>
      </c>
      <c r="B11" s="145" t="s">
        <v>370</v>
      </c>
      <c r="C11" s="145" t="s">
        <v>371</v>
      </c>
      <c r="D11" s="145" t="s">
        <v>225</v>
      </c>
      <c r="E11" s="145" t="s">
        <v>124</v>
      </c>
      <c r="F11" s="145" t="s">
        <v>372</v>
      </c>
      <c r="G11" s="145" t="s">
        <v>305</v>
      </c>
      <c r="H11" s="145" t="s">
        <v>306</v>
      </c>
      <c r="I11" s="153">
        <f t="shared" si="0"/>
        <v>2.05</v>
      </c>
      <c r="J11" s="153">
        <f t="shared" si="1"/>
        <v>2.05</v>
      </c>
      <c r="K11" s="153">
        <f aca="true" t="shared" si="2" ref="K11:K22">L11</f>
        <v>2.05</v>
      </c>
      <c r="L11" s="153">
        <v>2.05</v>
      </c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</row>
    <row r="12" spans="1:28" s="141" customFormat="1" ht="39" customHeight="1">
      <c r="A12" s="145" t="s">
        <v>369</v>
      </c>
      <c r="B12" s="145" t="s">
        <v>370</v>
      </c>
      <c r="C12" s="145" t="s">
        <v>371</v>
      </c>
      <c r="D12" s="145" t="s">
        <v>225</v>
      </c>
      <c r="E12" s="145" t="s">
        <v>124</v>
      </c>
      <c r="F12" s="145" t="s">
        <v>372</v>
      </c>
      <c r="G12" s="145" t="s">
        <v>316</v>
      </c>
      <c r="H12" s="145" t="s">
        <v>315</v>
      </c>
      <c r="I12" s="153">
        <f t="shared" si="0"/>
        <v>3</v>
      </c>
      <c r="J12" s="153">
        <f t="shared" si="1"/>
        <v>3</v>
      </c>
      <c r="K12" s="153">
        <f t="shared" si="2"/>
        <v>3</v>
      </c>
      <c r="L12" s="153">
        <v>3</v>
      </c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</row>
    <row r="13" spans="1:28" s="141" customFormat="1" ht="39" customHeight="1">
      <c r="A13" s="145" t="s">
        <v>369</v>
      </c>
      <c r="B13" s="145" t="s">
        <v>370</v>
      </c>
      <c r="C13" s="145" t="s">
        <v>371</v>
      </c>
      <c r="D13" s="145" t="s">
        <v>225</v>
      </c>
      <c r="E13" s="145" t="s">
        <v>124</v>
      </c>
      <c r="F13" s="145" t="s">
        <v>372</v>
      </c>
      <c r="G13" s="145" t="s">
        <v>312</v>
      </c>
      <c r="H13" s="145" t="s">
        <v>313</v>
      </c>
      <c r="I13" s="153">
        <f t="shared" si="0"/>
        <v>4.5</v>
      </c>
      <c r="J13" s="153">
        <f t="shared" si="1"/>
        <v>4.5</v>
      </c>
      <c r="K13" s="153">
        <f t="shared" si="2"/>
        <v>4.5</v>
      </c>
      <c r="L13" s="153">
        <v>4.5</v>
      </c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</row>
    <row r="14" spans="1:28" s="141" customFormat="1" ht="39" customHeight="1">
      <c r="A14" s="145" t="s">
        <v>369</v>
      </c>
      <c r="B14" s="145" t="s">
        <v>373</v>
      </c>
      <c r="C14" s="145" t="s">
        <v>374</v>
      </c>
      <c r="D14" s="145" t="s">
        <v>225</v>
      </c>
      <c r="E14" s="145" t="s">
        <v>126</v>
      </c>
      <c r="F14" s="145" t="s">
        <v>375</v>
      </c>
      <c r="G14" s="145" t="s">
        <v>293</v>
      </c>
      <c r="H14" s="145" t="s">
        <v>294</v>
      </c>
      <c r="I14" s="153">
        <f t="shared" si="0"/>
        <v>0.12</v>
      </c>
      <c r="J14" s="153">
        <f t="shared" si="1"/>
        <v>0.12</v>
      </c>
      <c r="K14" s="153">
        <f t="shared" si="2"/>
        <v>0.12</v>
      </c>
      <c r="L14" s="153">
        <v>0.12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</row>
    <row r="15" spans="1:28" s="141" customFormat="1" ht="39" customHeight="1">
      <c r="A15" s="145" t="s">
        <v>369</v>
      </c>
      <c r="B15" s="145" t="s">
        <v>373</v>
      </c>
      <c r="C15" s="145" t="s">
        <v>374</v>
      </c>
      <c r="D15" s="145" t="s">
        <v>225</v>
      </c>
      <c r="E15" s="145" t="s">
        <v>126</v>
      </c>
      <c r="F15" s="145" t="s">
        <v>375</v>
      </c>
      <c r="G15" s="145" t="s">
        <v>309</v>
      </c>
      <c r="H15" s="145" t="s">
        <v>310</v>
      </c>
      <c r="I15" s="153">
        <f t="shared" si="0"/>
        <v>0.3</v>
      </c>
      <c r="J15" s="153">
        <f t="shared" si="1"/>
        <v>0.3</v>
      </c>
      <c r="K15" s="153">
        <f t="shared" si="2"/>
        <v>0.3</v>
      </c>
      <c r="L15" s="153">
        <v>0.3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 s="141" customFormat="1" ht="39" customHeight="1">
      <c r="A16" s="145" t="s">
        <v>369</v>
      </c>
      <c r="B16" s="145" t="s">
        <v>373</v>
      </c>
      <c r="C16" s="145" t="s">
        <v>374</v>
      </c>
      <c r="D16" s="145" t="s">
        <v>225</v>
      </c>
      <c r="E16" s="145" t="s">
        <v>126</v>
      </c>
      <c r="F16" s="145" t="s">
        <v>375</v>
      </c>
      <c r="G16" s="145" t="s">
        <v>316</v>
      </c>
      <c r="H16" s="145" t="s">
        <v>315</v>
      </c>
      <c r="I16" s="153">
        <f t="shared" si="0"/>
        <v>0.6</v>
      </c>
      <c r="J16" s="153">
        <f t="shared" si="1"/>
        <v>0.6</v>
      </c>
      <c r="K16" s="153">
        <f t="shared" si="2"/>
        <v>0.6</v>
      </c>
      <c r="L16" s="153">
        <v>0.6</v>
      </c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</row>
    <row r="17" spans="1:28" s="141" customFormat="1" ht="39" customHeight="1">
      <c r="A17" s="145" t="s">
        <v>376</v>
      </c>
      <c r="B17" s="145" t="s">
        <v>377</v>
      </c>
      <c r="C17" s="145" t="s">
        <v>378</v>
      </c>
      <c r="D17" s="145" t="s">
        <v>225</v>
      </c>
      <c r="E17" s="145" t="s">
        <v>124</v>
      </c>
      <c r="F17" s="145" t="s">
        <v>372</v>
      </c>
      <c r="G17" s="145" t="s">
        <v>379</v>
      </c>
      <c r="H17" s="145" t="s">
        <v>380</v>
      </c>
      <c r="I17" s="153">
        <f t="shared" si="0"/>
        <v>26</v>
      </c>
      <c r="J17" s="153">
        <f t="shared" si="1"/>
        <v>26</v>
      </c>
      <c r="K17" s="153">
        <f t="shared" si="2"/>
        <v>26</v>
      </c>
      <c r="L17" s="153">
        <v>26</v>
      </c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</row>
    <row r="18" spans="1:28" s="141" customFormat="1" ht="39" customHeight="1">
      <c r="A18" s="145" t="s">
        <v>369</v>
      </c>
      <c r="B18" s="145" t="s">
        <v>381</v>
      </c>
      <c r="C18" s="145" t="s">
        <v>382</v>
      </c>
      <c r="D18" s="145" t="s">
        <v>225</v>
      </c>
      <c r="E18" s="145" t="s">
        <v>81</v>
      </c>
      <c r="F18" s="145" t="s">
        <v>383</v>
      </c>
      <c r="G18" s="145" t="s">
        <v>349</v>
      </c>
      <c r="H18" s="145" t="s">
        <v>350</v>
      </c>
      <c r="I18" s="153">
        <f t="shared" si="0"/>
        <v>14</v>
      </c>
      <c r="J18" s="153">
        <f t="shared" si="1"/>
        <v>14</v>
      </c>
      <c r="K18" s="153">
        <f t="shared" si="2"/>
        <v>14</v>
      </c>
      <c r="L18" s="153">
        <v>14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</row>
    <row r="19" spans="1:28" s="141" customFormat="1" ht="39" customHeight="1">
      <c r="A19" s="145" t="s">
        <v>376</v>
      </c>
      <c r="B19" s="145" t="s">
        <v>384</v>
      </c>
      <c r="C19" s="145" t="s">
        <v>385</v>
      </c>
      <c r="D19" s="145" t="s">
        <v>225</v>
      </c>
      <c r="E19" s="145" t="s">
        <v>81</v>
      </c>
      <c r="F19" s="145" t="s">
        <v>383</v>
      </c>
      <c r="G19" s="145" t="s">
        <v>349</v>
      </c>
      <c r="H19" s="145" t="s">
        <v>350</v>
      </c>
      <c r="I19" s="153">
        <f t="shared" si="0"/>
        <v>14.4</v>
      </c>
      <c r="J19" s="153">
        <f t="shared" si="1"/>
        <v>14.4</v>
      </c>
      <c r="K19" s="153">
        <f t="shared" si="2"/>
        <v>14.4</v>
      </c>
      <c r="L19" s="153">
        <v>14.4</v>
      </c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</row>
    <row r="20" spans="1:28" s="141" customFormat="1" ht="54.75" customHeight="1">
      <c r="A20" s="146" t="s">
        <v>386</v>
      </c>
      <c r="B20" s="145"/>
      <c r="C20" s="147" t="s">
        <v>387</v>
      </c>
      <c r="D20" s="145" t="s">
        <v>225</v>
      </c>
      <c r="E20" s="145">
        <v>2019999</v>
      </c>
      <c r="F20" s="145" t="s">
        <v>383</v>
      </c>
      <c r="G20" s="147" t="s">
        <v>388</v>
      </c>
      <c r="H20" s="146" t="s">
        <v>389</v>
      </c>
      <c r="I20" s="153">
        <f t="shared" si="0"/>
        <v>72.47</v>
      </c>
      <c r="J20" s="153">
        <f t="shared" si="1"/>
        <v>72.47</v>
      </c>
      <c r="K20" s="153">
        <f t="shared" si="2"/>
        <v>72.47</v>
      </c>
      <c r="L20" s="153">
        <v>72.47</v>
      </c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</row>
    <row r="21" spans="1:28" s="141" customFormat="1" ht="39" customHeight="1">
      <c r="A21" s="148" t="s">
        <v>334</v>
      </c>
      <c r="B21" s="145"/>
      <c r="C21" s="147" t="s">
        <v>390</v>
      </c>
      <c r="D21" s="145" t="s">
        <v>225</v>
      </c>
      <c r="E21" s="145">
        <v>2019999</v>
      </c>
      <c r="F21" s="145" t="s">
        <v>383</v>
      </c>
      <c r="G21" s="147" t="s">
        <v>345</v>
      </c>
      <c r="H21" s="148" t="s">
        <v>391</v>
      </c>
      <c r="I21" s="153">
        <f t="shared" si="0"/>
        <v>541.32</v>
      </c>
      <c r="J21" s="153">
        <f t="shared" si="1"/>
        <v>541.32</v>
      </c>
      <c r="K21" s="153">
        <f t="shared" si="2"/>
        <v>541.32</v>
      </c>
      <c r="L21" s="153">
        <v>541.32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</row>
    <row r="22" spans="1:28" s="141" customFormat="1" ht="39" customHeight="1">
      <c r="A22" s="148" t="s">
        <v>334</v>
      </c>
      <c r="B22" s="145"/>
      <c r="C22" s="147" t="s">
        <v>392</v>
      </c>
      <c r="D22" s="145" t="s">
        <v>225</v>
      </c>
      <c r="E22" s="145">
        <v>2019999</v>
      </c>
      <c r="F22" s="145" t="s">
        <v>383</v>
      </c>
      <c r="G22" s="147" t="s">
        <v>345</v>
      </c>
      <c r="H22" s="148" t="s">
        <v>391</v>
      </c>
      <c r="I22" s="153">
        <f t="shared" si="0"/>
        <v>515.88</v>
      </c>
      <c r="J22" s="153">
        <f t="shared" si="1"/>
        <v>515.88</v>
      </c>
      <c r="K22" s="153">
        <f t="shared" si="2"/>
        <v>515.88</v>
      </c>
      <c r="L22" s="153">
        <v>515.88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</row>
    <row r="23" spans="1:28" s="141" customFormat="1" ht="39" customHeight="1">
      <c r="A23" s="145" t="s">
        <v>376</v>
      </c>
      <c r="B23" s="145" t="s">
        <v>393</v>
      </c>
      <c r="C23" s="145" t="s">
        <v>394</v>
      </c>
      <c r="D23" s="145" t="s">
        <v>225</v>
      </c>
      <c r="E23" s="145" t="s">
        <v>89</v>
      </c>
      <c r="F23" s="145" t="s">
        <v>395</v>
      </c>
      <c r="G23" s="145" t="s">
        <v>293</v>
      </c>
      <c r="H23" s="145" t="s">
        <v>294</v>
      </c>
      <c r="I23" s="153">
        <f t="shared" si="0"/>
        <v>1.4</v>
      </c>
      <c r="J23" s="153">
        <f t="shared" si="1"/>
        <v>1.4</v>
      </c>
      <c r="K23" s="153">
        <v>1.4</v>
      </c>
      <c r="L23" s="153">
        <v>1.4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</row>
    <row r="24" spans="1:28" s="141" customFormat="1" ht="39" customHeight="1">
      <c r="A24" s="145" t="s">
        <v>376</v>
      </c>
      <c r="B24" s="145" t="s">
        <v>393</v>
      </c>
      <c r="C24" s="145" t="s">
        <v>394</v>
      </c>
      <c r="D24" s="145" t="s">
        <v>225</v>
      </c>
      <c r="E24" s="145" t="s">
        <v>89</v>
      </c>
      <c r="F24" s="145" t="s">
        <v>395</v>
      </c>
      <c r="G24" s="145" t="s">
        <v>297</v>
      </c>
      <c r="H24" s="145" t="s">
        <v>298</v>
      </c>
      <c r="I24" s="153">
        <f t="shared" si="0"/>
        <v>4</v>
      </c>
      <c r="J24" s="153">
        <f t="shared" si="1"/>
        <v>4</v>
      </c>
      <c r="K24" s="153">
        <f>L24</f>
        <v>4</v>
      </c>
      <c r="L24" s="153">
        <v>4</v>
      </c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</row>
    <row r="25" spans="1:28" s="141" customFormat="1" ht="39" customHeight="1">
      <c r="A25" s="145" t="s">
        <v>376</v>
      </c>
      <c r="B25" s="145" t="s">
        <v>393</v>
      </c>
      <c r="C25" s="145" t="s">
        <v>394</v>
      </c>
      <c r="D25" s="145" t="s">
        <v>225</v>
      </c>
      <c r="E25" s="145" t="s">
        <v>89</v>
      </c>
      <c r="F25" s="145" t="s">
        <v>395</v>
      </c>
      <c r="G25" s="145" t="s">
        <v>305</v>
      </c>
      <c r="H25" s="145" t="s">
        <v>306</v>
      </c>
      <c r="I25" s="153">
        <f t="shared" si="0"/>
        <v>2.92</v>
      </c>
      <c r="J25" s="153">
        <f t="shared" si="1"/>
        <v>2.92</v>
      </c>
      <c r="K25" s="153">
        <f>L25</f>
        <v>2.92</v>
      </c>
      <c r="L25" s="153">
        <v>2.92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</row>
    <row r="26" spans="1:28" s="141" customFormat="1" ht="39" customHeight="1">
      <c r="A26" s="145" t="s">
        <v>376</v>
      </c>
      <c r="B26" s="145" t="s">
        <v>393</v>
      </c>
      <c r="C26" s="145" t="s">
        <v>394</v>
      </c>
      <c r="D26" s="145" t="s">
        <v>225</v>
      </c>
      <c r="E26" s="145" t="s">
        <v>89</v>
      </c>
      <c r="F26" s="145" t="s">
        <v>395</v>
      </c>
      <c r="G26" s="145" t="s">
        <v>326</v>
      </c>
      <c r="H26" s="145" t="s">
        <v>327</v>
      </c>
      <c r="I26" s="153">
        <f t="shared" si="0"/>
        <v>1.68</v>
      </c>
      <c r="J26" s="153">
        <f t="shared" si="1"/>
        <v>1.68</v>
      </c>
      <c r="K26" s="153">
        <f>L26</f>
        <v>1.68</v>
      </c>
      <c r="L26" s="153">
        <v>1.68</v>
      </c>
      <c r="M26" s="155" t="s">
        <v>43</v>
      </c>
      <c r="N26" s="155" t="s">
        <v>43</v>
      </c>
      <c r="O26" s="155" t="s">
        <v>43</v>
      </c>
      <c r="P26" s="155" t="s">
        <v>43</v>
      </c>
      <c r="Q26" s="155" t="s">
        <v>43</v>
      </c>
      <c r="R26" s="155" t="s">
        <v>43</v>
      </c>
      <c r="S26" s="155" t="s">
        <v>43</v>
      </c>
      <c r="T26" s="155"/>
      <c r="U26" s="155"/>
      <c r="V26" s="155" t="s">
        <v>43</v>
      </c>
      <c r="W26" s="155" t="s">
        <v>43</v>
      </c>
      <c r="X26" s="155" t="s">
        <v>43</v>
      </c>
      <c r="Y26" s="155" t="s">
        <v>43</v>
      </c>
      <c r="Z26" s="155"/>
      <c r="AA26" s="155" t="s">
        <v>43</v>
      </c>
      <c r="AB26" s="155" t="s">
        <v>43</v>
      </c>
    </row>
    <row r="27" spans="1:28" ht="28.5" customHeight="1">
      <c r="A27" s="149" t="s">
        <v>134</v>
      </c>
      <c r="B27" s="150"/>
      <c r="C27" s="150"/>
      <c r="D27" s="150"/>
      <c r="E27" s="150"/>
      <c r="F27" s="150"/>
      <c r="G27" s="150"/>
      <c r="H27" s="151"/>
      <c r="I27" s="156">
        <f t="shared" si="0"/>
        <v>1205.0900000000004</v>
      </c>
      <c r="J27" s="156">
        <f t="shared" si="1"/>
        <v>1205.0900000000004</v>
      </c>
      <c r="K27" s="157">
        <f>L27</f>
        <v>1205.0900000000004</v>
      </c>
      <c r="L27" s="156">
        <f>SUM(L9:L26)</f>
        <v>1205.0900000000004</v>
      </c>
      <c r="M27" s="158" t="s">
        <v>43</v>
      </c>
      <c r="N27" s="158" t="s">
        <v>43</v>
      </c>
      <c r="O27" s="158" t="s">
        <v>43</v>
      </c>
      <c r="P27" s="158" t="s">
        <v>43</v>
      </c>
      <c r="Q27" s="158" t="s">
        <v>43</v>
      </c>
      <c r="R27" s="158" t="s">
        <v>43</v>
      </c>
      <c r="S27" s="158" t="s">
        <v>43</v>
      </c>
      <c r="T27" s="158"/>
      <c r="U27" s="158"/>
      <c r="V27" s="158" t="s">
        <v>43</v>
      </c>
      <c r="W27" s="158" t="s">
        <v>43</v>
      </c>
      <c r="X27" s="158" t="s">
        <v>43</v>
      </c>
      <c r="Y27" s="158" t="s">
        <v>43</v>
      </c>
      <c r="Z27" s="158"/>
      <c r="AA27" s="158" t="s">
        <v>43</v>
      </c>
      <c r="AB27" s="158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27:H2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2"/>
  <sheetViews>
    <sheetView tabSelected="1" workbookViewId="0" topLeftCell="B1">
      <selection activeCell="B7" sqref="B7:B12"/>
    </sheetView>
  </sheetViews>
  <sheetFormatPr defaultColWidth="8.8515625" defaultRowHeight="12.75"/>
  <cols>
    <col min="1" max="1" width="32.85156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s="136" customFormat="1" ht="36" customHeight="1">
      <c r="A2" s="18" t="s">
        <v>396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397</v>
      </c>
      <c r="B4" s="22" t="s">
        <v>398</v>
      </c>
      <c r="C4" s="22" t="s">
        <v>399</v>
      </c>
      <c r="D4" s="22" t="s">
        <v>400</v>
      </c>
      <c r="E4" s="22" t="s">
        <v>401</v>
      </c>
      <c r="F4" s="23" t="s">
        <v>402</v>
      </c>
      <c r="G4" s="22" t="s">
        <v>403</v>
      </c>
      <c r="H4" s="23" t="s">
        <v>404</v>
      </c>
      <c r="I4" s="23" t="s">
        <v>405</v>
      </c>
      <c r="J4" s="22" t="s">
        <v>406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27" customHeight="1">
      <c r="A6" s="24" t="s">
        <v>225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58.5" customHeight="1">
      <c r="A7" s="137" t="s">
        <v>407</v>
      </c>
      <c r="B7" s="137" t="s">
        <v>408</v>
      </c>
      <c r="C7" s="138" t="s">
        <v>409</v>
      </c>
      <c r="D7" s="138" t="s">
        <v>410</v>
      </c>
      <c r="E7" s="24" t="s">
        <v>411</v>
      </c>
      <c r="F7" s="138" t="s">
        <v>412</v>
      </c>
      <c r="G7" s="24" t="s">
        <v>413</v>
      </c>
      <c r="H7" s="138" t="s">
        <v>414</v>
      </c>
      <c r="I7" s="138" t="s">
        <v>415</v>
      </c>
      <c r="J7" s="24" t="s">
        <v>416</v>
      </c>
    </row>
    <row r="8" spans="1:10" ht="63" customHeight="1">
      <c r="A8" s="139"/>
      <c r="B8" s="139"/>
      <c r="C8" s="138" t="s">
        <v>409</v>
      </c>
      <c r="D8" s="138" t="s">
        <v>410</v>
      </c>
      <c r="E8" s="24" t="s">
        <v>417</v>
      </c>
      <c r="F8" s="138" t="s">
        <v>412</v>
      </c>
      <c r="G8" s="24" t="s">
        <v>418</v>
      </c>
      <c r="H8" s="138" t="s">
        <v>414</v>
      </c>
      <c r="I8" s="138" t="s">
        <v>415</v>
      </c>
      <c r="J8" s="24" t="s">
        <v>419</v>
      </c>
    </row>
    <row r="9" spans="1:10" ht="39.75" customHeight="1">
      <c r="A9" s="139"/>
      <c r="B9" s="139"/>
      <c r="C9" s="138" t="s">
        <v>409</v>
      </c>
      <c r="D9" s="138" t="s">
        <v>410</v>
      </c>
      <c r="E9" s="24" t="s">
        <v>420</v>
      </c>
      <c r="F9" s="138" t="s">
        <v>412</v>
      </c>
      <c r="G9" s="24" t="s">
        <v>176</v>
      </c>
      <c r="H9" s="138" t="s">
        <v>414</v>
      </c>
      <c r="I9" s="138" t="s">
        <v>415</v>
      </c>
      <c r="J9" s="24" t="s">
        <v>421</v>
      </c>
    </row>
    <row r="10" spans="1:10" ht="27" customHeight="1">
      <c r="A10" s="139"/>
      <c r="B10" s="139"/>
      <c r="C10" s="138" t="s">
        <v>422</v>
      </c>
      <c r="D10" s="138" t="s">
        <v>423</v>
      </c>
      <c r="E10" s="24" t="s">
        <v>424</v>
      </c>
      <c r="F10" s="138" t="s">
        <v>412</v>
      </c>
      <c r="G10" s="24" t="s">
        <v>425</v>
      </c>
      <c r="H10" s="138" t="s">
        <v>43</v>
      </c>
      <c r="I10" s="138" t="s">
        <v>426</v>
      </c>
      <c r="J10" s="24" t="s">
        <v>427</v>
      </c>
    </row>
    <row r="11" spans="1:10" ht="36" customHeight="1">
      <c r="A11" s="139"/>
      <c r="B11" s="139"/>
      <c r="C11" s="138" t="s">
        <v>428</v>
      </c>
      <c r="D11" s="138" t="s">
        <v>429</v>
      </c>
      <c r="E11" s="24" t="s">
        <v>430</v>
      </c>
      <c r="F11" s="138" t="s">
        <v>431</v>
      </c>
      <c r="G11" s="24" t="s">
        <v>432</v>
      </c>
      <c r="H11" s="138" t="s">
        <v>433</v>
      </c>
      <c r="I11" s="138" t="s">
        <v>415</v>
      </c>
      <c r="J11" s="24" t="s">
        <v>434</v>
      </c>
    </row>
    <row r="12" spans="1:10" ht="34.5" customHeight="1">
      <c r="A12" s="140"/>
      <c r="B12" s="140"/>
      <c r="C12" s="138" t="s">
        <v>428</v>
      </c>
      <c r="D12" s="138" t="s">
        <v>429</v>
      </c>
      <c r="E12" s="24" t="s">
        <v>435</v>
      </c>
      <c r="F12" s="138" t="s">
        <v>431</v>
      </c>
      <c r="G12" s="24" t="s">
        <v>432</v>
      </c>
      <c r="H12" s="138" t="s">
        <v>433</v>
      </c>
      <c r="I12" s="138" t="s">
        <v>415</v>
      </c>
      <c r="J12" s="24" t="s">
        <v>436</v>
      </c>
    </row>
    <row r="13" spans="1:10" ht="27" customHeight="1">
      <c r="A13" s="137" t="s">
        <v>437</v>
      </c>
      <c r="B13" s="137" t="s">
        <v>438</v>
      </c>
      <c r="C13" s="138" t="s">
        <v>409</v>
      </c>
      <c r="D13" s="138" t="s">
        <v>410</v>
      </c>
      <c r="E13" s="24" t="s">
        <v>439</v>
      </c>
      <c r="F13" s="138" t="s">
        <v>431</v>
      </c>
      <c r="G13" s="24" t="s">
        <v>440</v>
      </c>
      <c r="H13" s="138" t="s">
        <v>441</v>
      </c>
      <c r="I13" s="138" t="s">
        <v>415</v>
      </c>
      <c r="J13" s="24" t="s">
        <v>442</v>
      </c>
    </row>
    <row r="14" spans="1:10" ht="27" customHeight="1">
      <c r="A14" s="139"/>
      <c r="B14" s="139"/>
      <c r="C14" s="138" t="s">
        <v>409</v>
      </c>
      <c r="D14" s="138" t="s">
        <v>410</v>
      </c>
      <c r="E14" s="24" t="s">
        <v>443</v>
      </c>
      <c r="F14" s="138" t="s">
        <v>431</v>
      </c>
      <c r="G14" s="24" t="s">
        <v>444</v>
      </c>
      <c r="H14" s="138" t="s">
        <v>445</v>
      </c>
      <c r="I14" s="138" t="s">
        <v>415</v>
      </c>
      <c r="J14" s="24" t="s">
        <v>446</v>
      </c>
    </row>
    <row r="15" spans="1:10" ht="27" customHeight="1">
      <c r="A15" s="139"/>
      <c r="B15" s="139"/>
      <c r="C15" s="138" t="s">
        <v>409</v>
      </c>
      <c r="D15" s="138" t="s">
        <v>410</v>
      </c>
      <c r="E15" s="24" t="s">
        <v>447</v>
      </c>
      <c r="F15" s="138" t="s">
        <v>431</v>
      </c>
      <c r="G15" s="24" t="s">
        <v>448</v>
      </c>
      <c r="H15" s="138" t="s">
        <v>449</v>
      </c>
      <c r="I15" s="138" t="s">
        <v>415</v>
      </c>
      <c r="J15" s="24" t="s">
        <v>450</v>
      </c>
    </row>
    <row r="16" spans="1:10" ht="27" customHeight="1">
      <c r="A16" s="139"/>
      <c r="B16" s="139"/>
      <c r="C16" s="138" t="s">
        <v>409</v>
      </c>
      <c r="D16" s="138" t="s">
        <v>410</v>
      </c>
      <c r="E16" s="24" t="s">
        <v>451</v>
      </c>
      <c r="F16" s="138" t="s">
        <v>431</v>
      </c>
      <c r="G16" s="24" t="s">
        <v>452</v>
      </c>
      <c r="H16" s="138" t="s">
        <v>453</v>
      </c>
      <c r="I16" s="138" t="s">
        <v>415</v>
      </c>
      <c r="J16" s="24" t="s">
        <v>442</v>
      </c>
    </row>
    <row r="17" spans="1:10" ht="27" customHeight="1">
      <c r="A17" s="139"/>
      <c r="B17" s="139"/>
      <c r="C17" s="138" t="s">
        <v>409</v>
      </c>
      <c r="D17" s="138" t="s">
        <v>410</v>
      </c>
      <c r="E17" s="24" t="s">
        <v>454</v>
      </c>
      <c r="F17" s="138" t="s">
        <v>431</v>
      </c>
      <c r="G17" s="24" t="s">
        <v>455</v>
      </c>
      <c r="H17" s="138" t="s">
        <v>456</v>
      </c>
      <c r="I17" s="138" t="s">
        <v>415</v>
      </c>
      <c r="J17" s="24" t="s">
        <v>442</v>
      </c>
    </row>
    <row r="18" spans="1:10" ht="27" customHeight="1">
      <c r="A18" s="139"/>
      <c r="B18" s="139"/>
      <c r="C18" s="138" t="s">
        <v>409</v>
      </c>
      <c r="D18" s="138" t="s">
        <v>457</v>
      </c>
      <c r="E18" s="24" t="s">
        <v>458</v>
      </c>
      <c r="F18" s="138" t="s">
        <v>431</v>
      </c>
      <c r="G18" s="24" t="s">
        <v>432</v>
      </c>
      <c r="H18" s="138" t="s">
        <v>433</v>
      </c>
      <c r="I18" s="138" t="s">
        <v>415</v>
      </c>
      <c r="J18" s="24" t="s">
        <v>459</v>
      </c>
    </row>
    <row r="19" spans="1:10" ht="27" customHeight="1">
      <c r="A19" s="139"/>
      <c r="B19" s="139"/>
      <c r="C19" s="138" t="s">
        <v>409</v>
      </c>
      <c r="D19" s="138" t="s">
        <v>457</v>
      </c>
      <c r="E19" s="24" t="s">
        <v>460</v>
      </c>
      <c r="F19" s="138" t="s">
        <v>412</v>
      </c>
      <c r="G19" s="24" t="s">
        <v>461</v>
      </c>
      <c r="H19" s="138" t="s">
        <v>433</v>
      </c>
      <c r="I19" s="138" t="s">
        <v>415</v>
      </c>
      <c r="J19" s="24" t="s">
        <v>462</v>
      </c>
    </row>
    <row r="20" spans="1:10" ht="21">
      <c r="A20" s="139"/>
      <c r="B20" s="139"/>
      <c r="C20" s="138" t="s">
        <v>409</v>
      </c>
      <c r="D20" s="138" t="s">
        <v>463</v>
      </c>
      <c r="E20" s="24" t="s">
        <v>464</v>
      </c>
      <c r="F20" s="138" t="s">
        <v>412</v>
      </c>
      <c r="G20" s="24" t="s">
        <v>461</v>
      </c>
      <c r="H20" s="138" t="s">
        <v>433</v>
      </c>
      <c r="I20" s="138" t="s">
        <v>415</v>
      </c>
      <c r="J20" s="24" t="s">
        <v>462</v>
      </c>
    </row>
    <row r="21" spans="1:10" ht="21">
      <c r="A21" s="139"/>
      <c r="B21" s="139"/>
      <c r="C21" s="138" t="s">
        <v>409</v>
      </c>
      <c r="D21" s="138" t="s">
        <v>463</v>
      </c>
      <c r="E21" s="24" t="s">
        <v>465</v>
      </c>
      <c r="F21" s="138" t="s">
        <v>412</v>
      </c>
      <c r="G21" s="24" t="s">
        <v>176</v>
      </c>
      <c r="H21" s="138" t="s">
        <v>466</v>
      </c>
      <c r="I21" s="138" t="s">
        <v>415</v>
      </c>
      <c r="J21" s="24" t="s">
        <v>462</v>
      </c>
    </row>
    <row r="22" spans="1:10" ht="21">
      <c r="A22" s="139"/>
      <c r="B22" s="139"/>
      <c r="C22" s="138" t="s">
        <v>409</v>
      </c>
      <c r="D22" s="138" t="s">
        <v>467</v>
      </c>
      <c r="E22" s="24" t="s">
        <v>468</v>
      </c>
      <c r="F22" s="138" t="s">
        <v>469</v>
      </c>
      <c r="G22" s="24" t="s">
        <v>470</v>
      </c>
      <c r="H22" s="138" t="s">
        <v>471</v>
      </c>
      <c r="I22" s="138" t="s">
        <v>415</v>
      </c>
      <c r="J22" s="24" t="s">
        <v>462</v>
      </c>
    </row>
    <row r="23" spans="1:10" ht="21">
      <c r="A23" s="139"/>
      <c r="B23" s="139"/>
      <c r="C23" s="138" t="s">
        <v>409</v>
      </c>
      <c r="D23" s="138" t="s">
        <v>467</v>
      </c>
      <c r="E23" s="24" t="s">
        <v>472</v>
      </c>
      <c r="F23" s="138" t="s">
        <v>469</v>
      </c>
      <c r="G23" s="24" t="s">
        <v>473</v>
      </c>
      <c r="H23" s="138" t="s">
        <v>471</v>
      </c>
      <c r="I23" s="138" t="s">
        <v>415</v>
      </c>
      <c r="J23" s="24" t="s">
        <v>462</v>
      </c>
    </row>
    <row r="24" spans="1:10" ht="21">
      <c r="A24" s="139"/>
      <c r="B24" s="139"/>
      <c r="C24" s="138" t="s">
        <v>409</v>
      </c>
      <c r="D24" s="138" t="s">
        <v>467</v>
      </c>
      <c r="E24" s="24" t="s">
        <v>474</v>
      </c>
      <c r="F24" s="138" t="s">
        <v>469</v>
      </c>
      <c r="G24" s="24" t="s">
        <v>475</v>
      </c>
      <c r="H24" s="138" t="s">
        <v>471</v>
      </c>
      <c r="I24" s="138" t="s">
        <v>415</v>
      </c>
      <c r="J24" s="24" t="s">
        <v>462</v>
      </c>
    </row>
    <row r="25" spans="1:10" ht="21">
      <c r="A25" s="139"/>
      <c r="B25" s="139"/>
      <c r="C25" s="138" t="s">
        <v>409</v>
      </c>
      <c r="D25" s="138" t="s">
        <v>467</v>
      </c>
      <c r="E25" s="24" t="s">
        <v>476</v>
      </c>
      <c r="F25" s="138" t="s">
        <v>469</v>
      </c>
      <c r="G25" s="24" t="s">
        <v>477</v>
      </c>
      <c r="H25" s="138" t="s">
        <v>471</v>
      </c>
      <c r="I25" s="138" t="s">
        <v>415</v>
      </c>
      <c r="J25" s="24" t="s">
        <v>462</v>
      </c>
    </row>
    <row r="26" spans="1:10" ht="21">
      <c r="A26" s="139"/>
      <c r="B26" s="139"/>
      <c r="C26" s="138" t="s">
        <v>409</v>
      </c>
      <c r="D26" s="138" t="s">
        <v>467</v>
      </c>
      <c r="E26" s="24" t="s">
        <v>478</v>
      </c>
      <c r="F26" s="138" t="s">
        <v>469</v>
      </c>
      <c r="G26" s="24" t="s">
        <v>479</v>
      </c>
      <c r="H26" s="138" t="s">
        <v>471</v>
      </c>
      <c r="I26" s="138" t="s">
        <v>415</v>
      </c>
      <c r="J26" s="24" t="s">
        <v>462</v>
      </c>
    </row>
    <row r="27" spans="1:10" ht="21">
      <c r="A27" s="139"/>
      <c r="B27" s="139"/>
      <c r="C27" s="138" t="s">
        <v>422</v>
      </c>
      <c r="D27" s="138" t="s">
        <v>480</v>
      </c>
      <c r="E27" s="24" t="s">
        <v>481</v>
      </c>
      <c r="F27" s="138" t="s">
        <v>469</v>
      </c>
      <c r="G27" s="24" t="s">
        <v>180</v>
      </c>
      <c r="H27" s="138" t="s">
        <v>433</v>
      </c>
      <c r="I27" s="138" t="s">
        <v>415</v>
      </c>
      <c r="J27" s="24" t="s">
        <v>482</v>
      </c>
    </row>
    <row r="28" spans="1:10" ht="32.25">
      <c r="A28" s="139"/>
      <c r="B28" s="139"/>
      <c r="C28" s="138" t="s">
        <v>422</v>
      </c>
      <c r="D28" s="138" t="s">
        <v>423</v>
      </c>
      <c r="E28" s="24" t="s">
        <v>483</v>
      </c>
      <c r="F28" s="138" t="s">
        <v>431</v>
      </c>
      <c r="G28" s="24" t="s">
        <v>484</v>
      </c>
      <c r="H28" s="138" t="s">
        <v>414</v>
      </c>
      <c r="I28" s="138" t="s">
        <v>415</v>
      </c>
      <c r="J28" s="24" t="s">
        <v>485</v>
      </c>
    </row>
    <row r="29" spans="1:10" ht="21">
      <c r="A29" s="139"/>
      <c r="B29" s="139"/>
      <c r="C29" s="138" t="s">
        <v>422</v>
      </c>
      <c r="D29" s="138" t="s">
        <v>486</v>
      </c>
      <c r="E29" s="24" t="s">
        <v>487</v>
      </c>
      <c r="F29" s="138" t="s">
        <v>431</v>
      </c>
      <c r="G29" s="24" t="s">
        <v>488</v>
      </c>
      <c r="H29" s="138" t="s">
        <v>489</v>
      </c>
      <c r="I29" s="138" t="s">
        <v>415</v>
      </c>
      <c r="J29" s="24" t="s">
        <v>490</v>
      </c>
    </row>
    <row r="30" spans="1:10" ht="21">
      <c r="A30" s="140"/>
      <c r="B30" s="140"/>
      <c r="C30" s="138" t="s">
        <v>428</v>
      </c>
      <c r="D30" s="138" t="s">
        <v>429</v>
      </c>
      <c r="E30" s="24" t="s">
        <v>491</v>
      </c>
      <c r="F30" s="138" t="s">
        <v>431</v>
      </c>
      <c r="G30" s="24" t="s">
        <v>492</v>
      </c>
      <c r="H30" s="138" t="s">
        <v>433</v>
      </c>
      <c r="I30" s="138" t="s">
        <v>415</v>
      </c>
      <c r="J30" s="24" t="s">
        <v>493</v>
      </c>
    </row>
    <row r="31" spans="1:10" ht="54">
      <c r="A31" s="137" t="s">
        <v>494</v>
      </c>
      <c r="B31" s="137" t="s">
        <v>408</v>
      </c>
      <c r="C31" s="138" t="s">
        <v>409</v>
      </c>
      <c r="D31" s="138" t="s">
        <v>410</v>
      </c>
      <c r="E31" s="24" t="s">
        <v>411</v>
      </c>
      <c r="F31" s="138" t="s">
        <v>412</v>
      </c>
      <c r="G31" s="24" t="s">
        <v>413</v>
      </c>
      <c r="H31" s="138" t="s">
        <v>414</v>
      </c>
      <c r="I31" s="138" t="s">
        <v>415</v>
      </c>
      <c r="J31" s="24" t="s">
        <v>416</v>
      </c>
    </row>
    <row r="32" spans="1:10" ht="64.5">
      <c r="A32" s="139"/>
      <c r="B32" s="139"/>
      <c r="C32" s="138" t="s">
        <v>409</v>
      </c>
      <c r="D32" s="138" t="s">
        <v>410</v>
      </c>
      <c r="E32" s="24" t="s">
        <v>417</v>
      </c>
      <c r="F32" s="138" t="s">
        <v>412</v>
      </c>
      <c r="G32" s="24" t="s">
        <v>418</v>
      </c>
      <c r="H32" s="138" t="s">
        <v>414</v>
      </c>
      <c r="I32" s="138" t="s">
        <v>415</v>
      </c>
      <c r="J32" s="24" t="s">
        <v>419</v>
      </c>
    </row>
    <row r="33" spans="1:10" ht="32.25">
      <c r="A33" s="139"/>
      <c r="B33" s="139"/>
      <c r="C33" s="138" t="s">
        <v>409</v>
      </c>
      <c r="D33" s="138" t="s">
        <v>410</v>
      </c>
      <c r="E33" s="24" t="s">
        <v>420</v>
      </c>
      <c r="F33" s="138" t="s">
        <v>412</v>
      </c>
      <c r="G33" s="24" t="s">
        <v>176</v>
      </c>
      <c r="H33" s="138" t="s">
        <v>414</v>
      </c>
      <c r="I33" s="138" t="s">
        <v>415</v>
      </c>
      <c r="J33" s="24" t="s">
        <v>421</v>
      </c>
    </row>
    <row r="34" spans="1:10" ht="21">
      <c r="A34" s="139"/>
      <c r="B34" s="139"/>
      <c r="C34" s="138" t="s">
        <v>422</v>
      </c>
      <c r="D34" s="138" t="s">
        <v>423</v>
      </c>
      <c r="E34" s="24" t="s">
        <v>424</v>
      </c>
      <c r="F34" s="138" t="s">
        <v>412</v>
      </c>
      <c r="G34" s="24" t="s">
        <v>425</v>
      </c>
      <c r="H34" s="138" t="s">
        <v>43</v>
      </c>
      <c r="I34" s="138" t="s">
        <v>426</v>
      </c>
      <c r="J34" s="24" t="s">
        <v>427</v>
      </c>
    </row>
    <row r="35" spans="1:10" ht="32.25">
      <c r="A35" s="139"/>
      <c r="B35" s="139"/>
      <c r="C35" s="138" t="s">
        <v>428</v>
      </c>
      <c r="D35" s="138" t="s">
        <v>429</v>
      </c>
      <c r="E35" s="24" t="s">
        <v>430</v>
      </c>
      <c r="F35" s="138" t="s">
        <v>431</v>
      </c>
      <c r="G35" s="24" t="s">
        <v>432</v>
      </c>
      <c r="H35" s="138" t="s">
        <v>433</v>
      </c>
      <c r="I35" s="138" t="s">
        <v>415</v>
      </c>
      <c r="J35" s="24" t="s">
        <v>434</v>
      </c>
    </row>
    <row r="36" spans="1:10" ht="32.25">
      <c r="A36" s="140"/>
      <c r="B36" s="140"/>
      <c r="C36" s="138" t="s">
        <v>428</v>
      </c>
      <c r="D36" s="138" t="s">
        <v>429</v>
      </c>
      <c r="E36" s="24" t="s">
        <v>435</v>
      </c>
      <c r="F36" s="138" t="s">
        <v>431</v>
      </c>
      <c r="G36" s="24" t="s">
        <v>432</v>
      </c>
      <c r="H36" s="138" t="s">
        <v>433</v>
      </c>
      <c r="I36" s="138" t="s">
        <v>415</v>
      </c>
      <c r="J36" s="24" t="s">
        <v>436</v>
      </c>
    </row>
    <row r="37" spans="1:10" ht="54">
      <c r="A37" s="137" t="s">
        <v>495</v>
      </c>
      <c r="B37" s="137" t="s">
        <v>408</v>
      </c>
      <c r="C37" s="138" t="s">
        <v>409</v>
      </c>
      <c r="D37" s="138" t="s">
        <v>410</v>
      </c>
      <c r="E37" s="24" t="s">
        <v>411</v>
      </c>
      <c r="F37" s="138" t="s">
        <v>412</v>
      </c>
      <c r="G37" s="24" t="s">
        <v>413</v>
      </c>
      <c r="H37" s="138" t="s">
        <v>414</v>
      </c>
      <c r="I37" s="138" t="s">
        <v>415</v>
      </c>
      <c r="J37" s="24" t="s">
        <v>416</v>
      </c>
    </row>
    <row r="38" spans="1:10" ht="64.5">
      <c r="A38" s="139"/>
      <c r="B38" s="139"/>
      <c r="C38" s="138" t="s">
        <v>409</v>
      </c>
      <c r="D38" s="138" t="s">
        <v>410</v>
      </c>
      <c r="E38" s="24" t="s">
        <v>417</v>
      </c>
      <c r="F38" s="138" t="s">
        <v>412</v>
      </c>
      <c r="G38" s="24" t="s">
        <v>418</v>
      </c>
      <c r="H38" s="138" t="s">
        <v>414</v>
      </c>
      <c r="I38" s="138" t="s">
        <v>415</v>
      </c>
      <c r="J38" s="24" t="s">
        <v>419</v>
      </c>
    </row>
    <row r="39" spans="1:10" ht="32.25">
      <c r="A39" s="139"/>
      <c r="B39" s="139"/>
      <c r="C39" s="138" t="s">
        <v>409</v>
      </c>
      <c r="D39" s="138" t="s">
        <v>410</v>
      </c>
      <c r="E39" s="24" t="s">
        <v>420</v>
      </c>
      <c r="F39" s="138" t="s">
        <v>412</v>
      </c>
      <c r="G39" s="24" t="s">
        <v>176</v>
      </c>
      <c r="H39" s="138" t="s">
        <v>414</v>
      </c>
      <c r="I39" s="138" t="s">
        <v>415</v>
      </c>
      <c r="J39" s="24" t="s">
        <v>421</v>
      </c>
    </row>
    <row r="40" spans="1:10" ht="21">
      <c r="A40" s="139"/>
      <c r="B40" s="139"/>
      <c r="C40" s="138" t="s">
        <v>422</v>
      </c>
      <c r="D40" s="138" t="s">
        <v>423</v>
      </c>
      <c r="E40" s="24" t="s">
        <v>424</v>
      </c>
      <c r="F40" s="138" t="s">
        <v>412</v>
      </c>
      <c r="G40" s="24" t="s">
        <v>425</v>
      </c>
      <c r="H40" s="138" t="s">
        <v>43</v>
      </c>
      <c r="I40" s="138" t="s">
        <v>426</v>
      </c>
      <c r="J40" s="24" t="s">
        <v>427</v>
      </c>
    </row>
    <row r="41" spans="1:10" ht="32.25">
      <c r="A41" s="139"/>
      <c r="B41" s="139"/>
      <c r="C41" s="138" t="s">
        <v>428</v>
      </c>
      <c r="D41" s="138" t="s">
        <v>429</v>
      </c>
      <c r="E41" s="24" t="s">
        <v>430</v>
      </c>
      <c r="F41" s="138" t="s">
        <v>431</v>
      </c>
      <c r="G41" s="24" t="s">
        <v>432</v>
      </c>
      <c r="H41" s="138" t="s">
        <v>433</v>
      </c>
      <c r="I41" s="138" t="s">
        <v>415</v>
      </c>
      <c r="J41" s="24" t="s">
        <v>434</v>
      </c>
    </row>
    <row r="42" spans="1:10" ht="32.25">
      <c r="A42" s="140"/>
      <c r="B42" s="140"/>
      <c r="C42" s="138" t="s">
        <v>428</v>
      </c>
      <c r="D42" s="138" t="s">
        <v>429</v>
      </c>
      <c r="E42" s="24" t="s">
        <v>435</v>
      </c>
      <c r="F42" s="138" t="s">
        <v>431</v>
      </c>
      <c r="G42" s="24" t="s">
        <v>432</v>
      </c>
      <c r="H42" s="138" t="s">
        <v>433</v>
      </c>
      <c r="I42" s="138" t="s">
        <v>415</v>
      </c>
      <c r="J42" s="24" t="s">
        <v>436</v>
      </c>
    </row>
    <row r="43" spans="1:10" ht="54">
      <c r="A43" s="137" t="s">
        <v>496</v>
      </c>
      <c r="B43" s="137" t="s">
        <v>408</v>
      </c>
      <c r="C43" s="138" t="s">
        <v>409</v>
      </c>
      <c r="D43" s="138" t="s">
        <v>410</v>
      </c>
      <c r="E43" s="24" t="s">
        <v>411</v>
      </c>
      <c r="F43" s="138" t="s">
        <v>412</v>
      </c>
      <c r="G43" s="24" t="s">
        <v>413</v>
      </c>
      <c r="H43" s="138" t="s">
        <v>414</v>
      </c>
      <c r="I43" s="138" t="s">
        <v>415</v>
      </c>
      <c r="J43" s="24" t="s">
        <v>416</v>
      </c>
    </row>
    <row r="44" spans="1:10" ht="64.5">
      <c r="A44" s="139"/>
      <c r="B44" s="139"/>
      <c r="C44" s="138" t="s">
        <v>409</v>
      </c>
      <c r="D44" s="138" t="s">
        <v>410</v>
      </c>
      <c r="E44" s="24" t="s">
        <v>417</v>
      </c>
      <c r="F44" s="138" t="s">
        <v>412</v>
      </c>
      <c r="G44" s="24" t="s">
        <v>418</v>
      </c>
      <c r="H44" s="138" t="s">
        <v>414</v>
      </c>
      <c r="I44" s="138" t="s">
        <v>415</v>
      </c>
      <c r="J44" s="24" t="s">
        <v>419</v>
      </c>
    </row>
    <row r="45" spans="1:10" ht="32.25">
      <c r="A45" s="139"/>
      <c r="B45" s="139"/>
      <c r="C45" s="138" t="s">
        <v>409</v>
      </c>
      <c r="D45" s="138" t="s">
        <v>410</v>
      </c>
      <c r="E45" s="24" t="s">
        <v>420</v>
      </c>
      <c r="F45" s="138" t="s">
        <v>412</v>
      </c>
      <c r="G45" s="24" t="s">
        <v>176</v>
      </c>
      <c r="H45" s="138" t="s">
        <v>414</v>
      </c>
      <c r="I45" s="138" t="s">
        <v>415</v>
      </c>
      <c r="J45" s="24" t="s">
        <v>421</v>
      </c>
    </row>
    <row r="46" spans="1:10" ht="21">
      <c r="A46" s="139"/>
      <c r="B46" s="139"/>
      <c r="C46" s="138" t="s">
        <v>422</v>
      </c>
      <c r="D46" s="138" t="s">
        <v>423</v>
      </c>
      <c r="E46" s="24" t="s">
        <v>424</v>
      </c>
      <c r="F46" s="138" t="s">
        <v>412</v>
      </c>
      <c r="G46" s="24" t="s">
        <v>425</v>
      </c>
      <c r="H46" s="138" t="s">
        <v>43</v>
      </c>
      <c r="I46" s="138" t="s">
        <v>426</v>
      </c>
      <c r="J46" s="24" t="s">
        <v>427</v>
      </c>
    </row>
    <row r="47" spans="1:10" ht="32.25">
      <c r="A47" s="139"/>
      <c r="B47" s="139"/>
      <c r="C47" s="138" t="s">
        <v>428</v>
      </c>
      <c r="D47" s="138" t="s">
        <v>429</v>
      </c>
      <c r="E47" s="24" t="s">
        <v>430</v>
      </c>
      <c r="F47" s="138" t="s">
        <v>431</v>
      </c>
      <c r="G47" s="24" t="s">
        <v>432</v>
      </c>
      <c r="H47" s="138" t="s">
        <v>433</v>
      </c>
      <c r="I47" s="138" t="s">
        <v>415</v>
      </c>
      <c r="J47" s="24" t="s">
        <v>434</v>
      </c>
    </row>
    <row r="48" spans="1:10" ht="32.25">
      <c r="A48" s="140"/>
      <c r="B48" s="140"/>
      <c r="C48" s="138" t="s">
        <v>428</v>
      </c>
      <c r="D48" s="138" t="s">
        <v>429</v>
      </c>
      <c r="E48" s="24" t="s">
        <v>435</v>
      </c>
      <c r="F48" s="138" t="s">
        <v>431</v>
      </c>
      <c r="G48" s="24" t="s">
        <v>432</v>
      </c>
      <c r="H48" s="138" t="s">
        <v>433</v>
      </c>
      <c r="I48" s="138" t="s">
        <v>415</v>
      </c>
      <c r="J48" s="24" t="s">
        <v>436</v>
      </c>
    </row>
    <row r="49" spans="1:10" ht="12">
      <c r="A49" s="137" t="s">
        <v>497</v>
      </c>
      <c r="B49" s="137" t="s">
        <v>498</v>
      </c>
      <c r="C49" s="138" t="s">
        <v>409</v>
      </c>
      <c r="D49" s="138" t="s">
        <v>410</v>
      </c>
      <c r="E49" s="24" t="s">
        <v>499</v>
      </c>
      <c r="F49" s="138" t="s">
        <v>431</v>
      </c>
      <c r="G49" s="24" t="s">
        <v>179</v>
      </c>
      <c r="H49" s="138" t="s">
        <v>414</v>
      </c>
      <c r="I49" s="138" t="s">
        <v>415</v>
      </c>
      <c r="J49" s="24" t="s">
        <v>500</v>
      </c>
    </row>
    <row r="50" spans="1:10" ht="12">
      <c r="A50" s="139"/>
      <c r="B50" s="139"/>
      <c r="C50" s="138" t="s">
        <v>409</v>
      </c>
      <c r="D50" s="138" t="s">
        <v>457</v>
      </c>
      <c r="E50" s="24" t="s">
        <v>501</v>
      </c>
      <c r="F50" s="138" t="s">
        <v>412</v>
      </c>
      <c r="G50" s="24" t="s">
        <v>461</v>
      </c>
      <c r="H50" s="138" t="s">
        <v>433</v>
      </c>
      <c r="I50" s="138" t="s">
        <v>415</v>
      </c>
      <c r="J50" s="24" t="s">
        <v>502</v>
      </c>
    </row>
    <row r="51" spans="1:10" ht="12">
      <c r="A51" s="139"/>
      <c r="B51" s="139"/>
      <c r="C51" s="138" t="s">
        <v>409</v>
      </c>
      <c r="D51" s="138" t="s">
        <v>463</v>
      </c>
      <c r="E51" s="24" t="s">
        <v>503</v>
      </c>
      <c r="F51" s="138" t="s">
        <v>412</v>
      </c>
      <c r="G51" s="24" t="s">
        <v>176</v>
      </c>
      <c r="H51" s="138" t="s">
        <v>466</v>
      </c>
      <c r="I51" s="138" t="s">
        <v>415</v>
      </c>
      <c r="J51" s="24" t="s">
        <v>504</v>
      </c>
    </row>
    <row r="52" spans="1:10" ht="12">
      <c r="A52" s="139"/>
      <c r="B52" s="139"/>
      <c r="C52" s="138" t="s">
        <v>409</v>
      </c>
      <c r="D52" s="138" t="s">
        <v>467</v>
      </c>
      <c r="E52" s="24" t="s">
        <v>504</v>
      </c>
      <c r="F52" s="138" t="s">
        <v>469</v>
      </c>
      <c r="G52" s="24" t="s">
        <v>505</v>
      </c>
      <c r="H52" s="138" t="s">
        <v>506</v>
      </c>
      <c r="I52" s="138" t="s">
        <v>415</v>
      </c>
      <c r="J52" s="24" t="s">
        <v>504</v>
      </c>
    </row>
    <row r="53" spans="1:10" ht="12">
      <c r="A53" s="139"/>
      <c r="B53" s="139"/>
      <c r="C53" s="138" t="s">
        <v>422</v>
      </c>
      <c r="D53" s="138" t="s">
        <v>423</v>
      </c>
      <c r="E53" s="24" t="s">
        <v>507</v>
      </c>
      <c r="F53" s="138" t="s">
        <v>412</v>
      </c>
      <c r="G53" s="24" t="s">
        <v>508</v>
      </c>
      <c r="H53" s="138" t="s">
        <v>43</v>
      </c>
      <c r="I53" s="138" t="s">
        <v>426</v>
      </c>
      <c r="J53" s="24" t="s">
        <v>504</v>
      </c>
    </row>
    <row r="54" spans="1:10" ht="12">
      <c r="A54" s="140"/>
      <c r="B54" s="140"/>
      <c r="C54" s="138" t="s">
        <v>428</v>
      </c>
      <c r="D54" s="138" t="s">
        <v>429</v>
      </c>
      <c r="E54" s="24" t="s">
        <v>509</v>
      </c>
      <c r="F54" s="138" t="s">
        <v>412</v>
      </c>
      <c r="G54" s="24" t="s">
        <v>461</v>
      </c>
      <c r="H54" s="138" t="s">
        <v>433</v>
      </c>
      <c r="I54" s="138" t="s">
        <v>415</v>
      </c>
      <c r="J54" s="24" t="s">
        <v>510</v>
      </c>
    </row>
    <row r="55" spans="1:10" ht="54">
      <c r="A55" s="137" t="s">
        <v>511</v>
      </c>
      <c r="B55" s="137" t="s">
        <v>408</v>
      </c>
      <c r="C55" s="138" t="s">
        <v>409</v>
      </c>
      <c r="D55" s="138" t="s">
        <v>410</v>
      </c>
      <c r="E55" s="24" t="s">
        <v>411</v>
      </c>
      <c r="F55" s="138" t="s">
        <v>412</v>
      </c>
      <c r="G55" s="24" t="s">
        <v>413</v>
      </c>
      <c r="H55" s="138" t="s">
        <v>414</v>
      </c>
      <c r="I55" s="138" t="s">
        <v>415</v>
      </c>
      <c r="J55" s="24" t="s">
        <v>416</v>
      </c>
    </row>
    <row r="56" spans="1:10" ht="64.5">
      <c r="A56" s="139"/>
      <c r="B56" s="139"/>
      <c r="C56" s="138" t="s">
        <v>409</v>
      </c>
      <c r="D56" s="138" t="s">
        <v>410</v>
      </c>
      <c r="E56" s="24" t="s">
        <v>417</v>
      </c>
      <c r="F56" s="138" t="s">
        <v>412</v>
      </c>
      <c r="G56" s="24" t="s">
        <v>418</v>
      </c>
      <c r="H56" s="138" t="s">
        <v>414</v>
      </c>
      <c r="I56" s="138" t="s">
        <v>415</v>
      </c>
      <c r="J56" s="24" t="s">
        <v>419</v>
      </c>
    </row>
    <row r="57" spans="1:10" ht="32.25">
      <c r="A57" s="139"/>
      <c r="B57" s="139"/>
      <c r="C57" s="138" t="s">
        <v>409</v>
      </c>
      <c r="D57" s="138" t="s">
        <v>410</v>
      </c>
      <c r="E57" s="24" t="s">
        <v>420</v>
      </c>
      <c r="F57" s="138" t="s">
        <v>412</v>
      </c>
      <c r="G57" s="24" t="s">
        <v>176</v>
      </c>
      <c r="H57" s="138" t="s">
        <v>414</v>
      </c>
      <c r="I57" s="138" t="s">
        <v>415</v>
      </c>
      <c r="J57" s="24" t="s">
        <v>421</v>
      </c>
    </row>
    <row r="58" spans="1:10" ht="21">
      <c r="A58" s="139"/>
      <c r="B58" s="139"/>
      <c r="C58" s="138" t="s">
        <v>422</v>
      </c>
      <c r="D58" s="138" t="s">
        <v>423</v>
      </c>
      <c r="E58" s="24" t="s">
        <v>424</v>
      </c>
      <c r="F58" s="138" t="s">
        <v>412</v>
      </c>
      <c r="G58" s="24" t="s">
        <v>425</v>
      </c>
      <c r="H58" s="138" t="s">
        <v>43</v>
      </c>
      <c r="I58" s="138" t="s">
        <v>426</v>
      </c>
      <c r="J58" s="24" t="s">
        <v>427</v>
      </c>
    </row>
    <row r="59" spans="1:10" ht="32.25">
      <c r="A59" s="139"/>
      <c r="B59" s="139"/>
      <c r="C59" s="138" t="s">
        <v>428</v>
      </c>
      <c r="D59" s="138" t="s">
        <v>429</v>
      </c>
      <c r="E59" s="24" t="s">
        <v>430</v>
      </c>
      <c r="F59" s="138" t="s">
        <v>431</v>
      </c>
      <c r="G59" s="24" t="s">
        <v>432</v>
      </c>
      <c r="H59" s="138" t="s">
        <v>433</v>
      </c>
      <c r="I59" s="138" t="s">
        <v>415</v>
      </c>
      <c r="J59" s="24" t="s">
        <v>434</v>
      </c>
    </row>
    <row r="60" spans="1:10" ht="32.25">
      <c r="A60" s="140"/>
      <c r="B60" s="140"/>
      <c r="C60" s="138" t="s">
        <v>428</v>
      </c>
      <c r="D60" s="138" t="s">
        <v>429</v>
      </c>
      <c r="E60" s="24" t="s">
        <v>435</v>
      </c>
      <c r="F60" s="138" t="s">
        <v>431</v>
      </c>
      <c r="G60" s="24" t="s">
        <v>432</v>
      </c>
      <c r="H60" s="138" t="s">
        <v>433</v>
      </c>
      <c r="I60" s="138" t="s">
        <v>415</v>
      </c>
      <c r="J60" s="24" t="s">
        <v>436</v>
      </c>
    </row>
    <row r="61" spans="1:10" ht="21">
      <c r="A61" s="137" t="s">
        <v>512</v>
      </c>
      <c r="B61" s="137" t="s">
        <v>513</v>
      </c>
      <c r="C61" s="138" t="s">
        <v>409</v>
      </c>
      <c r="D61" s="138" t="s">
        <v>410</v>
      </c>
      <c r="E61" s="24" t="s">
        <v>514</v>
      </c>
      <c r="F61" s="138" t="s">
        <v>431</v>
      </c>
      <c r="G61" s="24" t="s">
        <v>180</v>
      </c>
      <c r="H61" s="138" t="s">
        <v>515</v>
      </c>
      <c r="I61" s="138" t="s">
        <v>415</v>
      </c>
      <c r="J61" s="24" t="s">
        <v>516</v>
      </c>
    </row>
    <row r="62" spans="1:10" ht="21">
      <c r="A62" s="139"/>
      <c r="B62" s="139"/>
      <c r="C62" s="138" t="s">
        <v>409</v>
      </c>
      <c r="D62" s="138" t="s">
        <v>457</v>
      </c>
      <c r="E62" s="24" t="s">
        <v>517</v>
      </c>
      <c r="F62" s="138" t="s">
        <v>412</v>
      </c>
      <c r="G62" s="24" t="s">
        <v>461</v>
      </c>
      <c r="H62" s="138" t="s">
        <v>433</v>
      </c>
      <c r="I62" s="138" t="s">
        <v>415</v>
      </c>
      <c r="J62" s="24" t="s">
        <v>516</v>
      </c>
    </row>
    <row r="63" spans="1:10" ht="21">
      <c r="A63" s="139"/>
      <c r="B63" s="139"/>
      <c r="C63" s="138" t="s">
        <v>409</v>
      </c>
      <c r="D63" s="138" t="s">
        <v>463</v>
      </c>
      <c r="E63" s="24" t="s">
        <v>518</v>
      </c>
      <c r="F63" s="138" t="s">
        <v>412</v>
      </c>
      <c r="G63" s="24" t="s">
        <v>461</v>
      </c>
      <c r="H63" s="138" t="s">
        <v>433</v>
      </c>
      <c r="I63" s="138" t="s">
        <v>415</v>
      </c>
      <c r="J63" s="24" t="s">
        <v>519</v>
      </c>
    </row>
    <row r="64" spans="1:10" ht="32.25">
      <c r="A64" s="139"/>
      <c r="B64" s="139"/>
      <c r="C64" s="138" t="s">
        <v>409</v>
      </c>
      <c r="D64" s="138" t="s">
        <v>467</v>
      </c>
      <c r="E64" s="24" t="s">
        <v>310</v>
      </c>
      <c r="F64" s="138" t="s">
        <v>469</v>
      </c>
      <c r="G64" s="24" t="s">
        <v>520</v>
      </c>
      <c r="H64" s="138" t="s">
        <v>471</v>
      </c>
      <c r="I64" s="138" t="s">
        <v>415</v>
      </c>
      <c r="J64" s="24" t="s">
        <v>521</v>
      </c>
    </row>
    <row r="65" spans="1:10" ht="32.25">
      <c r="A65" s="139"/>
      <c r="B65" s="139"/>
      <c r="C65" s="138" t="s">
        <v>409</v>
      </c>
      <c r="D65" s="138" t="s">
        <v>467</v>
      </c>
      <c r="E65" s="24" t="s">
        <v>522</v>
      </c>
      <c r="F65" s="138" t="s">
        <v>469</v>
      </c>
      <c r="G65" s="24" t="s">
        <v>523</v>
      </c>
      <c r="H65" s="138" t="s">
        <v>471</v>
      </c>
      <c r="I65" s="138" t="s">
        <v>415</v>
      </c>
      <c r="J65" s="24" t="s">
        <v>524</v>
      </c>
    </row>
    <row r="66" spans="1:10" ht="32.25">
      <c r="A66" s="139"/>
      <c r="B66" s="139"/>
      <c r="C66" s="138" t="s">
        <v>409</v>
      </c>
      <c r="D66" s="138" t="s">
        <v>467</v>
      </c>
      <c r="E66" s="24" t="s">
        <v>294</v>
      </c>
      <c r="F66" s="138" t="s">
        <v>469</v>
      </c>
      <c r="G66" s="24" t="s">
        <v>525</v>
      </c>
      <c r="H66" s="138" t="s">
        <v>471</v>
      </c>
      <c r="I66" s="138" t="s">
        <v>415</v>
      </c>
      <c r="J66" s="24" t="s">
        <v>524</v>
      </c>
    </row>
    <row r="67" spans="1:10" ht="21">
      <c r="A67" s="139"/>
      <c r="B67" s="139"/>
      <c r="C67" s="138" t="s">
        <v>422</v>
      </c>
      <c r="D67" s="138" t="s">
        <v>423</v>
      </c>
      <c r="E67" s="24" t="s">
        <v>526</v>
      </c>
      <c r="F67" s="138" t="s">
        <v>412</v>
      </c>
      <c r="G67" s="24" t="s">
        <v>527</v>
      </c>
      <c r="H67" s="138" t="s">
        <v>466</v>
      </c>
      <c r="I67" s="138" t="s">
        <v>415</v>
      </c>
      <c r="J67" s="24" t="s">
        <v>528</v>
      </c>
    </row>
    <row r="68" spans="1:10" ht="21">
      <c r="A68" s="139"/>
      <c r="B68" s="139"/>
      <c r="C68" s="138" t="s">
        <v>428</v>
      </c>
      <c r="D68" s="138" t="s">
        <v>429</v>
      </c>
      <c r="E68" s="24" t="s">
        <v>529</v>
      </c>
      <c r="F68" s="138" t="s">
        <v>431</v>
      </c>
      <c r="G68" s="24" t="s">
        <v>432</v>
      </c>
      <c r="H68" s="138" t="s">
        <v>433</v>
      </c>
      <c r="I68" s="138" t="s">
        <v>415</v>
      </c>
      <c r="J68" s="24" t="s">
        <v>519</v>
      </c>
    </row>
    <row r="69" spans="1:10" ht="21">
      <c r="A69" s="140"/>
      <c r="B69" s="140"/>
      <c r="C69" s="138" t="s">
        <v>428</v>
      </c>
      <c r="D69" s="138" t="s">
        <v>429</v>
      </c>
      <c r="E69" s="24" t="s">
        <v>530</v>
      </c>
      <c r="F69" s="138" t="s">
        <v>431</v>
      </c>
      <c r="G69" s="24" t="s">
        <v>432</v>
      </c>
      <c r="H69" s="138" t="s">
        <v>433</v>
      </c>
      <c r="I69" s="138" t="s">
        <v>415</v>
      </c>
      <c r="J69" s="24" t="s">
        <v>519</v>
      </c>
    </row>
    <row r="70" spans="1:10" ht="75">
      <c r="A70" s="137" t="s">
        <v>531</v>
      </c>
      <c r="B70" s="137" t="s">
        <v>408</v>
      </c>
      <c r="C70" s="138" t="s">
        <v>409</v>
      </c>
      <c r="D70" s="138" t="s">
        <v>410</v>
      </c>
      <c r="E70" s="24" t="s">
        <v>532</v>
      </c>
      <c r="F70" s="138" t="s">
        <v>412</v>
      </c>
      <c r="G70" s="24" t="s">
        <v>413</v>
      </c>
      <c r="H70" s="138" t="s">
        <v>414</v>
      </c>
      <c r="I70" s="138" t="s">
        <v>415</v>
      </c>
      <c r="J70" s="24" t="s">
        <v>533</v>
      </c>
    </row>
    <row r="71" spans="1:10" ht="75">
      <c r="A71" s="139"/>
      <c r="B71" s="139"/>
      <c r="C71" s="138" t="s">
        <v>409</v>
      </c>
      <c r="D71" s="138" t="s">
        <v>410</v>
      </c>
      <c r="E71" s="24" t="s">
        <v>534</v>
      </c>
      <c r="F71" s="138" t="s">
        <v>431</v>
      </c>
      <c r="G71" s="24" t="s">
        <v>535</v>
      </c>
      <c r="H71" s="138" t="s">
        <v>536</v>
      </c>
      <c r="I71" s="138" t="s">
        <v>415</v>
      </c>
      <c r="J71" s="24" t="s">
        <v>537</v>
      </c>
    </row>
    <row r="72" spans="1:10" ht="64.5">
      <c r="A72" s="139"/>
      <c r="B72" s="139"/>
      <c r="C72" s="138" t="s">
        <v>409</v>
      </c>
      <c r="D72" s="138" t="s">
        <v>410</v>
      </c>
      <c r="E72" s="24" t="s">
        <v>538</v>
      </c>
      <c r="F72" s="138" t="s">
        <v>412</v>
      </c>
      <c r="G72" s="24" t="s">
        <v>208</v>
      </c>
      <c r="H72" s="138" t="s">
        <v>539</v>
      </c>
      <c r="I72" s="138" t="s">
        <v>415</v>
      </c>
      <c r="J72" s="24" t="s">
        <v>540</v>
      </c>
    </row>
    <row r="73" spans="1:10" ht="21">
      <c r="A73" s="139"/>
      <c r="B73" s="139"/>
      <c r="C73" s="138" t="s">
        <v>422</v>
      </c>
      <c r="D73" s="138" t="s">
        <v>423</v>
      </c>
      <c r="E73" s="24" t="s">
        <v>424</v>
      </c>
      <c r="F73" s="138" t="s">
        <v>412</v>
      </c>
      <c r="G73" s="24" t="s">
        <v>425</v>
      </c>
      <c r="H73" s="138" t="s">
        <v>43</v>
      </c>
      <c r="I73" s="138" t="s">
        <v>426</v>
      </c>
      <c r="J73" s="24" t="s">
        <v>541</v>
      </c>
    </row>
    <row r="74" spans="1:10" ht="129">
      <c r="A74" s="139"/>
      <c r="B74" s="139"/>
      <c r="C74" s="138" t="s">
        <v>422</v>
      </c>
      <c r="D74" s="138" t="s">
        <v>423</v>
      </c>
      <c r="E74" s="24" t="s">
        <v>542</v>
      </c>
      <c r="F74" s="138" t="s">
        <v>412</v>
      </c>
      <c r="G74" s="24" t="s">
        <v>543</v>
      </c>
      <c r="H74" s="138" t="s">
        <v>43</v>
      </c>
      <c r="I74" s="138" t="s">
        <v>426</v>
      </c>
      <c r="J74" s="24" t="s">
        <v>544</v>
      </c>
    </row>
    <row r="75" spans="1:10" ht="32.25">
      <c r="A75" s="139"/>
      <c r="B75" s="139"/>
      <c r="C75" s="138" t="s">
        <v>428</v>
      </c>
      <c r="D75" s="138" t="s">
        <v>429</v>
      </c>
      <c r="E75" s="24" t="s">
        <v>435</v>
      </c>
      <c r="F75" s="138" t="s">
        <v>431</v>
      </c>
      <c r="G75" s="24" t="s">
        <v>432</v>
      </c>
      <c r="H75" s="138" t="s">
        <v>433</v>
      </c>
      <c r="I75" s="138" t="s">
        <v>415</v>
      </c>
      <c r="J75" s="24" t="s">
        <v>436</v>
      </c>
    </row>
    <row r="76" spans="1:10" ht="32.25">
      <c r="A76" s="140"/>
      <c r="B76" s="140"/>
      <c r="C76" s="138" t="s">
        <v>428</v>
      </c>
      <c r="D76" s="138" t="s">
        <v>429</v>
      </c>
      <c r="E76" s="24" t="s">
        <v>430</v>
      </c>
      <c r="F76" s="138" t="s">
        <v>431</v>
      </c>
      <c r="G76" s="24" t="s">
        <v>432</v>
      </c>
      <c r="H76" s="138" t="s">
        <v>433</v>
      </c>
      <c r="I76" s="138" t="s">
        <v>415</v>
      </c>
      <c r="J76" s="24" t="s">
        <v>545</v>
      </c>
    </row>
    <row r="77" spans="1:10" ht="54">
      <c r="A77" s="137" t="s">
        <v>546</v>
      </c>
      <c r="B77" s="137" t="s">
        <v>408</v>
      </c>
      <c r="C77" s="138" t="s">
        <v>409</v>
      </c>
      <c r="D77" s="138" t="s">
        <v>410</v>
      </c>
      <c r="E77" s="24" t="s">
        <v>411</v>
      </c>
      <c r="F77" s="138" t="s">
        <v>412</v>
      </c>
      <c r="G77" s="24" t="s">
        <v>535</v>
      </c>
      <c r="H77" s="138" t="s">
        <v>414</v>
      </c>
      <c r="I77" s="138" t="s">
        <v>415</v>
      </c>
      <c r="J77" s="24" t="s">
        <v>416</v>
      </c>
    </row>
    <row r="78" spans="1:10" ht="64.5">
      <c r="A78" s="139"/>
      <c r="B78" s="139"/>
      <c r="C78" s="138" t="s">
        <v>409</v>
      </c>
      <c r="D78" s="138" t="s">
        <v>410</v>
      </c>
      <c r="E78" s="24" t="s">
        <v>417</v>
      </c>
      <c r="F78" s="138" t="s">
        <v>412</v>
      </c>
      <c r="G78" s="24" t="s">
        <v>535</v>
      </c>
      <c r="H78" s="138" t="s">
        <v>414</v>
      </c>
      <c r="I78" s="138" t="s">
        <v>415</v>
      </c>
      <c r="J78" s="24" t="s">
        <v>419</v>
      </c>
    </row>
    <row r="79" spans="1:10" ht="32.25">
      <c r="A79" s="139"/>
      <c r="B79" s="139"/>
      <c r="C79" s="138" t="s">
        <v>409</v>
      </c>
      <c r="D79" s="138" t="s">
        <v>410</v>
      </c>
      <c r="E79" s="24" t="s">
        <v>420</v>
      </c>
      <c r="F79" s="138" t="s">
        <v>412</v>
      </c>
      <c r="G79" s="24" t="s">
        <v>176</v>
      </c>
      <c r="H79" s="138" t="s">
        <v>414</v>
      </c>
      <c r="I79" s="138" t="s">
        <v>415</v>
      </c>
      <c r="J79" s="24" t="s">
        <v>421</v>
      </c>
    </row>
    <row r="80" spans="1:10" ht="21">
      <c r="A80" s="139"/>
      <c r="B80" s="139"/>
      <c r="C80" s="138" t="s">
        <v>422</v>
      </c>
      <c r="D80" s="138" t="s">
        <v>423</v>
      </c>
      <c r="E80" s="24" t="s">
        <v>424</v>
      </c>
      <c r="F80" s="138" t="s">
        <v>412</v>
      </c>
      <c r="G80" s="24" t="s">
        <v>425</v>
      </c>
      <c r="H80" s="138" t="s">
        <v>43</v>
      </c>
      <c r="I80" s="138" t="s">
        <v>426</v>
      </c>
      <c r="J80" s="24" t="s">
        <v>427</v>
      </c>
    </row>
    <row r="81" spans="1:10" ht="32.25">
      <c r="A81" s="139"/>
      <c r="B81" s="139"/>
      <c r="C81" s="138" t="s">
        <v>428</v>
      </c>
      <c r="D81" s="138" t="s">
        <v>429</v>
      </c>
      <c r="E81" s="24" t="s">
        <v>430</v>
      </c>
      <c r="F81" s="138" t="s">
        <v>431</v>
      </c>
      <c r="G81" s="24" t="s">
        <v>432</v>
      </c>
      <c r="H81" s="138" t="s">
        <v>433</v>
      </c>
      <c r="I81" s="138" t="s">
        <v>415</v>
      </c>
      <c r="J81" s="24" t="s">
        <v>434</v>
      </c>
    </row>
    <row r="82" spans="1:10" ht="32.25">
      <c r="A82" s="140"/>
      <c r="B82" s="140"/>
      <c r="C82" s="138" t="s">
        <v>428</v>
      </c>
      <c r="D82" s="138" t="s">
        <v>429</v>
      </c>
      <c r="E82" s="24" t="s">
        <v>435</v>
      </c>
      <c r="F82" s="138" t="s">
        <v>431</v>
      </c>
      <c r="G82" s="24" t="s">
        <v>432</v>
      </c>
      <c r="H82" s="138" t="s">
        <v>433</v>
      </c>
      <c r="I82" s="138" t="s">
        <v>415</v>
      </c>
      <c r="J82" s="24" t="s">
        <v>436</v>
      </c>
    </row>
    <row r="83" spans="1:10" ht="75">
      <c r="A83" s="137" t="s">
        <v>547</v>
      </c>
      <c r="B83" s="137" t="s">
        <v>408</v>
      </c>
      <c r="C83" s="138" t="s">
        <v>409</v>
      </c>
      <c r="D83" s="138" t="s">
        <v>410</v>
      </c>
      <c r="E83" s="24" t="s">
        <v>532</v>
      </c>
      <c r="F83" s="138" t="s">
        <v>412</v>
      </c>
      <c r="G83" s="24" t="s">
        <v>548</v>
      </c>
      <c r="H83" s="138" t="s">
        <v>414</v>
      </c>
      <c r="I83" s="138" t="s">
        <v>415</v>
      </c>
      <c r="J83" s="24" t="s">
        <v>533</v>
      </c>
    </row>
    <row r="84" spans="1:10" ht="75">
      <c r="A84" s="139"/>
      <c r="B84" s="139"/>
      <c r="C84" s="138" t="s">
        <v>409</v>
      </c>
      <c r="D84" s="138" t="s">
        <v>410</v>
      </c>
      <c r="E84" s="24" t="s">
        <v>534</v>
      </c>
      <c r="F84" s="138" t="s">
        <v>431</v>
      </c>
      <c r="G84" s="24" t="s">
        <v>535</v>
      </c>
      <c r="H84" s="138" t="s">
        <v>536</v>
      </c>
      <c r="I84" s="138" t="s">
        <v>415</v>
      </c>
      <c r="J84" s="24" t="s">
        <v>537</v>
      </c>
    </row>
    <row r="85" spans="1:10" ht="64.5">
      <c r="A85" s="139"/>
      <c r="B85" s="139"/>
      <c r="C85" s="138" t="s">
        <v>409</v>
      </c>
      <c r="D85" s="138" t="s">
        <v>410</v>
      </c>
      <c r="E85" s="24" t="s">
        <v>538</v>
      </c>
      <c r="F85" s="138" t="s">
        <v>412</v>
      </c>
      <c r="G85" s="24" t="s">
        <v>208</v>
      </c>
      <c r="H85" s="138" t="s">
        <v>539</v>
      </c>
      <c r="I85" s="138" t="s">
        <v>415</v>
      </c>
      <c r="J85" s="24" t="s">
        <v>540</v>
      </c>
    </row>
    <row r="86" spans="1:10" ht="21">
      <c r="A86" s="139"/>
      <c r="B86" s="139"/>
      <c r="C86" s="138" t="s">
        <v>422</v>
      </c>
      <c r="D86" s="138" t="s">
        <v>423</v>
      </c>
      <c r="E86" s="24" t="s">
        <v>424</v>
      </c>
      <c r="F86" s="138" t="s">
        <v>412</v>
      </c>
      <c r="G86" s="24" t="s">
        <v>425</v>
      </c>
      <c r="H86" s="138" t="s">
        <v>43</v>
      </c>
      <c r="I86" s="138" t="s">
        <v>426</v>
      </c>
      <c r="J86" s="24" t="s">
        <v>541</v>
      </c>
    </row>
    <row r="87" spans="1:10" ht="129">
      <c r="A87" s="139"/>
      <c r="B87" s="139"/>
      <c r="C87" s="138" t="s">
        <v>422</v>
      </c>
      <c r="D87" s="138" t="s">
        <v>423</v>
      </c>
      <c r="E87" s="24" t="s">
        <v>542</v>
      </c>
      <c r="F87" s="138" t="s">
        <v>412</v>
      </c>
      <c r="G87" s="24" t="s">
        <v>543</v>
      </c>
      <c r="H87" s="138" t="s">
        <v>43</v>
      </c>
      <c r="I87" s="138" t="s">
        <v>426</v>
      </c>
      <c r="J87" s="24" t="s">
        <v>544</v>
      </c>
    </row>
    <row r="88" spans="1:10" ht="32.25">
      <c r="A88" s="139"/>
      <c r="B88" s="139"/>
      <c r="C88" s="138" t="s">
        <v>428</v>
      </c>
      <c r="D88" s="138" t="s">
        <v>429</v>
      </c>
      <c r="E88" s="24" t="s">
        <v>435</v>
      </c>
      <c r="F88" s="138" t="s">
        <v>431</v>
      </c>
      <c r="G88" s="24" t="s">
        <v>432</v>
      </c>
      <c r="H88" s="138" t="s">
        <v>433</v>
      </c>
      <c r="I88" s="138" t="s">
        <v>415</v>
      </c>
      <c r="J88" s="24" t="s">
        <v>436</v>
      </c>
    </row>
    <row r="89" spans="1:10" ht="32.25">
      <c r="A89" s="140"/>
      <c r="B89" s="140"/>
      <c r="C89" s="138" t="s">
        <v>428</v>
      </c>
      <c r="D89" s="138" t="s">
        <v>429</v>
      </c>
      <c r="E89" s="24" t="s">
        <v>430</v>
      </c>
      <c r="F89" s="138" t="s">
        <v>431</v>
      </c>
      <c r="G89" s="24" t="s">
        <v>432</v>
      </c>
      <c r="H89" s="138" t="s">
        <v>433</v>
      </c>
      <c r="I89" s="138" t="s">
        <v>415</v>
      </c>
      <c r="J89" s="24" t="s">
        <v>545</v>
      </c>
    </row>
    <row r="90" spans="1:10" ht="75">
      <c r="A90" s="137" t="s">
        <v>549</v>
      </c>
      <c r="B90" s="137" t="s">
        <v>408</v>
      </c>
      <c r="C90" s="138" t="s">
        <v>409</v>
      </c>
      <c r="D90" s="138" t="s">
        <v>410</v>
      </c>
      <c r="E90" s="24" t="s">
        <v>532</v>
      </c>
      <c r="F90" s="138" t="s">
        <v>412</v>
      </c>
      <c r="G90" s="24" t="s">
        <v>413</v>
      </c>
      <c r="H90" s="138" t="s">
        <v>414</v>
      </c>
      <c r="I90" s="138" t="s">
        <v>415</v>
      </c>
      <c r="J90" s="24" t="s">
        <v>533</v>
      </c>
    </row>
    <row r="91" spans="1:10" ht="75">
      <c r="A91" s="139"/>
      <c r="B91" s="139"/>
      <c r="C91" s="138" t="s">
        <v>409</v>
      </c>
      <c r="D91" s="138" t="s">
        <v>410</v>
      </c>
      <c r="E91" s="24" t="s">
        <v>534</v>
      </c>
      <c r="F91" s="138" t="s">
        <v>431</v>
      </c>
      <c r="G91" s="24" t="s">
        <v>535</v>
      </c>
      <c r="H91" s="138" t="s">
        <v>536</v>
      </c>
      <c r="I91" s="138" t="s">
        <v>415</v>
      </c>
      <c r="J91" s="24" t="s">
        <v>537</v>
      </c>
    </row>
    <row r="92" spans="1:10" ht="64.5">
      <c r="A92" s="139"/>
      <c r="B92" s="139"/>
      <c r="C92" s="138" t="s">
        <v>409</v>
      </c>
      <c r="D92" s="138" t="s">
        <v>410</v>
      </c>
      <c r="E92" s="24" t="s">
        <v>538</v>
      </c>
      <c r="F92" s="138" t="s">
        <v>412</v>
      </c>
      <c r="G92" s="24" t="s">
        <v>208</v>
      </c>
      <c r="H92" s="138" t="s">
        <v>539</v>
      </c>
      <c r="I92" s="138" t="s">
        <v>415</v>
      </c>
      <c r="J92" s="24" t="s">
        <v>540</v>
      </c>
    </row>
    <row r="93" spans="1:10" ht="21">
      <c r="A93" s="139"/>
      <c r="B93" s="139"/>
      <c r="C93" s="138" t="s">
        <v>422</v>
      </c>
      <c r="D93" s="138" t="s">
        <v>423</v>
      </c>
      <c r="E93" s="24" t="s">
        <v>424</v>
      </c>
      <c r="F93" s="138" t="s">
        <v>412</v>
      </c>
      <c r="G93" s="24" t="s">
        <v>425</v>
      </c>
      <c r="H93" s="138" t="s">
        <v>43</v>
      </c>
      <c r="I93" s="138" t="s">
        <v>426</v>
      </c>
      <c r="J93" s="24" t="s">
        <v>541</v>
      </c>
    </row>
    <row r="94" spans="1:10" ht="129">
      <c r="A94" s="139"/>
      <c r="B94" s="139"/>
      <c r="C94" s="138" t="s">
        <v>422</v>
      </c>
      <c r="D94" s="138" t="s">
        <v>423</v>
      </c>
      <c r="E94" s="24" t="s">
        <v>542</v>
      </c>
      <c r="F94" s="138" t="s">
        <v>412</v>
      </c>
      <c r="G94" s="24" t="s">
        <v>543</v>
      </c>
      <c r="H94" s="138" t="s">
        <v>43</v>
      </c>
      <c r="I94" s="138" t="s">
        <v>426</v>
      </c>
      <c r="J94" s="24" t="s">
        <v>544</v>
      </c>
    </row>
    <row r="95" spans="1:10" ht="32.25">
      <c r="A95" s="139"/>
      <c r="B95" s="139"/>
      <c r="C95" s="138" t="s">
        <v>428</v>
      </c>
      <c r="D95" s="138" t="s">
        <v>429</v>
      </c>
      <c r="E95" s="24" t="s">
        <v>435</v>
      </c>
      <c r="F95" s="138" t="s">
        <v>431</v>
      </c>
      <c r="G95" s="24" t="s">
        <v>432</v>
      </c>
      <c r="H95" s="138" t="s">
        <v>433</v>
      </c>
      <c r="I95" s="138" t="s">
        <v>415</v>
      </c>
      <c r="J95" s="24" t="s">
        <v>436</v>
      </c>
    </row>
    <row r="96" spans="1:10" ht="32.25">
      <c r="A96" s="140"/>
      <c r="B96" s="140"/>
      <c r="C96" s="138" t="s">
        <v>428</v>
      </c>
      <c r="D96" s="138" t="s">
        <v>429</v>
      </c>
      <c r="E96" s="24" t="s">
        <v>430</v>
      </c>
      <c r="F96" s="138" t="s">
        <v>431</v>
      </c>
      <c r="G96" s="24" t="s">
        <v>432</v>
      </c>
      <c r="H96" s="138" t="s">
        <v>433</v>
      </c>
      <c r="I96" s="138" t="s">
        <v>415</v>
      </c>
      <c r="J96" s="24" t="s">
        <v>545</v>
      </c>
    </row>
    <row r="97" spans="1:10" ht="54">
      <c r="A97" s="137" t="s">
        <v>550</v>
      </c>
      <c r="B97" s="137" t="s">
        <v>408</v>
      </c>
      <c r="C97" s="138" t="s">
        <v>409</v>
      </c>
      <c r="D97" s="138" t="s">
        <v>410</v>
      </c>
      <c r="E97" s="24" t="s">
        <v>411</v>
      </c>
      <c r="F97" s="138" t="s">
        <v>412</v>
      </c>
      <c r="G97" s="24" t="s">
        <v>413</v>
      </c>
      <c r="H97" s="138" t="s">
        <v>414</v>
      </c>
      <c r="I97" s="138" t="s">
        <v>415</v>
      </c>
      <c r="J97" s="24" t="s">
        <v>416</v>
      </c>
    </row>
    <row r="98" spans="1:10" ht="64.5">
      <c r="A98" s="139"/>
      <c r="B98" s="139"/>
      <c r="C98" s="138" t="s">
        <v>409</v>
      </c>
      <c r="D98" s="138" t="s">
        <v>410</v>
      </c>
      <c r="E98" s="24" t="s">
        <v>417</v>
      </c>
      <c r="F98" s="138" t="s">
        <v>412</v>
      </c>
      <c r="G98" s="24" t="s">
        <v>418</v>
      </c>
      <c r="H98" s="138" t="s">
        <v>414</v>
      </c>
      <c r="I98" s="138" t="s">
        <v>415</v>
      </c>
      <c r="J98" s="24" t="s">
        <v>419</v>
      </c>
    </row>
    <row r="99" spans="1:10" ht="32.25">
      <c r="A99" s="139"/>
      <c r="B99" s="139"/>
      <c r="C99" s="138" t="s">
        <v>409</v>
      </c>
      <c r="D99" s="138" t="s">
        <v>410</v>
      </c>
      <c r="E99" s="24" t="s">
        <v>420</v>
      </c>
      <c r="F99" s="138" t="s">
        <v>412</v>
      </c>
      <c r="G99" s="24" t="s">
        <v>176</v>
      </c>
      <c r="H99" s="138" t="s">
        <v>414</v>
      </c>
      <c r="I99" s="138" t="s">
        <v>415</v>
      </c>
      <c r="J99" s="24" t="s">
        <v>421</v>
      </c>
    </row>
    <row r="100" spans="1:10" ht="21">
      <c r="A100" s="139"/>
      <c r="B100" s="139"/>
      <c r="C100" s="138" t="s">
        <v>422</v>
      </c>
      <c r="D100" s="138" t="s">
        <v>423</v>
      </c>
      <c r="E100" s="24" t="s">
        <v>424</v>
      </c>
      <c r="F100" s="138" t="s">
        <v>412</v>
      </c>
      <c r="G100" s="24" t="s">
        <v>425</v>
      </c>
      <c r="H100" s="138" t="s">
        <v>43</v>
      </c>
      <c r="I100" s="138" t="s">
        <v>426</v>
      </c>
      <c r="J100" s="24" t="s">
        <v>427</v>
      </c>
    </row>
    <row r="101" spans="1:10" ht="32.25">
      <c r="A101" s="139"/>
      <c r="B101" s="139"/>
      <c r="C101" s="138" t="s">
        <v>428</v>
      </c>
      <c r="D101" s="138" t="s">
        <v>429</v>
      </c>
      <c r="E101" s="24" t="s">
        <v>430</v>
      </c>
      <c r="F101" s="138" t="s">
        <v>431</v>
      </c>
      <c r="G101" s="24" t="s">
        <v>432</v>
      </c>
      <c r="H101" s="138" t="s">
        <v>433</v>
      </c>
      <c r="I101" s="138" t="s">
        <v>415</v>
      </c>
      <c r="J101" s="24" t="s">
        <v>434</v>
      </c>
    </row>
    <row r="102" spans="1:10" ht="32.25">
      <c r="A102" s="140"/>
      <c r="B102" s="140"/>
      <c r="C102" s="138" t="s">
        <v>428</v>
      </c>
      <c r="D102" s="138" t="s">
        <v>429</v>
      </c>
      <c r="E102" s="24" t="s">
        <v>435</v>
      </c>
      <c r="F102" s="138" t="s">
        <v>431</v>
      </c>
      <c r="G102" s="24" t="s">
        <v>432</v>
      </c>
      <c r="H102" s="138" t="s">
        <v>433</v>
      </c>
      <c r="I102" s="138" t="s">
        <v>415</v>
      </c>
      <c r="J102" s="24" t="s">
        <v>436</v>
      </c>
    </row>
    <row r="103" spans="1:10" ht="54">
      <c r="A103" s="137" t="s">
        <v>551</v>
      </c>
      <c r="B103" s="137" t="s">
        <v>408</v>
      </c>
      <c r="C103" s="138" t="s">
        <v>409</v>
      </c>
      <c r="D103" s="138" t="s">
        <v>410</v>
      </c>
      <c r="E103" s="24" t="s">
        <v>411</v>
      </c>
      <c r="F103" s="138" t="s">
        <v>412</v>
      </c>
      <c r="G103" s="24" t="s">
        <v>413</v>
      </c>
      <c r="H103" s="138" t="s">
        <v>414</v>
      </c>
      <c r="I103" s="138" t="s">
        <v>415</v>
      </c>
      <c r="J103" s="24" t="s">
        <v>416</v>
      </c>
    </row>
    <row r="104" spans="1:10" ht="64.5">
      <c r="A104" s="139"/>
      <c r="B104" s="139"/>
      <c r="C104" s="138" t="s">
        <v>409</v>
      </c>
      <c r="D104" s="138" t="s">
        <v>410</v>
      </c>
      <c r="E104" s="24" t="s">
        <v>417</v>
      </c>
      <c r="F104" s="138" t="s">
        <v>412</v>
      </c>
      <c r="G104" s="24" t="s">
        <v>418</v>
      </c>
      <c r="H104" s="138" t="s">
        <v>414</v>
      </c>
      <c r="I104" s="138" t="s">
        <v>415</v>
      </c>
      <c r="J104" s="24" t="s">
        <v>419</v>
      </c>
    </row>
    <row r="105" spans="1:10" ht="32.25">
      <c r="A105" s="139"/>
      <c r="B105" s="139"/>
      <c r="C105" s="138" t="s">
        <v>409</v>
      </c>
      <c r="D105" s="138" t="s">
        <v>410</v>
      </c>
      <c r="E105" s="24" t="s">
        <v>420</v>
      </c>
      <c r="F105" s="138" t="s">
        <v>412</v>
      </c>
      <c r="G105" s="24" t="s">
        <v>176</v>
      </c>
      <c r="H105" s="138" t="s">
        <v>414</v>
      </c>
      <c r="I105" s="138" t="s">
        <v>415</v>
      </c>
      <c r="J105" s="24" t="s">
        <v>421</v>
      </c>
    </row>
    <row r="106" spans="1:10" ht="21">
      <c r="A106" s="139"/>
      <c r="B106" s="139"/>
      <c r="C106" s="138" t="s">
        <v>422</v>
      </c>
      <c r="D106" s="138" t="s">
        <v>423</v>
      </c>
      <c r="E106" s="24" t="s">
        <v>424</v>
      </c>
      <c r="F106" s="138" t="s">
        <v>412</v>
      </c>
      <c r="G106" s="24" t="s">
        <v>425</v>
      </c>
      <c r="H106" s="138" t="s">
        <v>43</v>
      </c>
      <c r="I106" s="138" t="s">
        <v>426</v>
      </c>
      <c r="J106" s="24" t="s">
        <v>427</v>
      </c>
    </row>
    <row r="107" spans="1:10" ht="32.25">
      <c r="A107" s="139"/>
      <c r="B107" s="139"/>
      <c r="C107" s="138" t="s">
        <v>428</v>
      </c>
      <c r="D107" s="138" t="s">
        <v>429</v>
      </c>
      <c r="E107" s="24" t="s">
        <v>430</v>
      </c>
      <c r="F107" s="138" t="s">
        <v>431</v>
      </c>
      <c r="G107" s="24" t="s">
        <v>432</v>
      </c>
      <c r="H107" s="138" t="s">
        <v>433</v>
      </c>
      <c r="I107" s="138" t="s">
        <v>415</v>
      </c>
      <c r="J107" s="24" t="s">
        <v>434</v>
      </c>
    </row>
    <row r="108" spans="1:10" ht="32.25">
      <c r="A108" s="140"/>
      <c r="B108" s="140"/>
      <c r="C108" s="138" t="s">
        <v>428</v>
      </c>
      <c r="D108" s="138" t="s">
        <v>429</v>
      </c>
      <c r="E108" s="24" t="s">
        <v>435</v>
      </c>
      <c r="F108" s="138" t="s">
        <v>431</v>
      </c>
      <c r="G108" s="24" t="s">
        <v>432</v>
      </c>
      <c r="H108" s="138" t="s">
        <v>433</v>
      </c>
      <c r="I108" s="138" t="s">
        <v>415</v>
      </c>
      <c r="J108" s="24" t="s">
        <v>436</v>
      </c>
    </row>
    <row r="109" spans="1:10" ht="54">
      <c r="A109" s="137" t="s">
        <v>552</v>
      </c>
      <c r="B109" s="137" t="s">
        <v>408</v>
      </c>
      <c r="C109" s="138" t="s">
        <v>409</v>
      </c>
      <c r="D109" s="138" t="s">
        <v>410</v>
      </c>
      <c r="E109" s="24" t="s">
        <v>411</v>
      </c>
      <c r="F109" s="138" t="s">
        <v>412</v>
      </c>
      <c r="G109" s="24" t="s">
        <v>413</v>
      </c>
      <c r="H109" s="138" t="s">
        <v>414</v>
      </c>
      <c r="I109" s="138" t="s">
        <v>415</v>
      </c>
      <c r="J109" s="24" t="s">
        <v>416</v>
      </c>
    </row>
    <row r="110" spans="1:10" ht="64.5">
      <c r="A110" s="139"/>
      <c r="B110" s="139"/>
      <c r="C110" s="138" t="s">
        <v>409</v>
      </c>
      <c r="D110" s="138" t="s">
        <v>410</v>
      </c>
      <c r="E110" s="24" t="s">
        <v>417</v>
      </c>
      <c r="F110" s="138" t="s">
        <v>412</v>
      </c>
      <c r="G110" s="24" t="s">
        <v>418</v>
      </c>
      <c r="H110" s="138" t="s">
        <v>414</v>
      </c>
      <c r="I110" s="138" t="s">
        <v>415</v>
      </c>
      <c r="J110" s="24" t="s">
        <v>419</v>
      </c>
    </row>
    <row r="111" spans="1:10" ht="32.25">
      <c r="A111" s="139"/>
      <c r="B111" s="139"/>
      <c r="C111" s="138" t="s">
        <v>409</v>
      </c>
      <c r="D111" s="138" t="s">
        <v>410</v>
      </c>
      <c r="E111" s="24" t="s">
        <v>420</v>
      </c>
      <c r="F111" s="138" t="s">
        <v>412</v>
      </c>
      <c r="G111" s="24" t="s">
        <v>176</v>
      </c>
      <c r="H111" s="138" t="s">
        <v>414</v>
      </c>
      <c r="I111" s="138" t="s">
        <v>415</v>
      </c>
      <c r="J111" s="24" t="s">
        <v>421</v>
      </c>
    </row>
    <row r="112" spans="1:10" ht="21">
      <c r="A112" s="139"/>
      <c r="B112" s="139"/>
      <c r="C112" s="138" t="s">
        <v>422</v>
      </c>
      <c r="D112" s="138" t="s">
        <v>423</v>
      </c>
      <c r="E112" s="24" t="s">
        <v>424</v>
      </c>
      <c r="F112" s="138" t="s">
        <v>412</v>
      </c>
      <c r="G112" s="24" t="s">
        <v>425</v>
      </c>
      <c r="H112" s="138" t="s">
        <v>43</v>
      </c>
      <c r="I112" s="138" t="s">
        <v>426</v>
      </c>
      <c r="J112" s="24" t="s">
        <v>427</v>
      </c>
    </row>
    <row r="113" spans="1:10" ht="32.25">
      <c r="A113" s="139"/>
      <c r="B113" s="139"/>
      <c r="C113" s="138" t="s">
        <v>428</v>
      </c>
      <c r="D113" s="138" t="s">
        <v>429</v>
      </c>
      <c r="E113" s="24" t="s">
        <v>430</v>
      </c>
      <c r="F113" s="138" t="s">
        <v>431</v>
      </c>
      <c r="G113" s="24" t="s">
        <v>432</v>
      </c>
      <c r="H113" s="138" t="s">
        <v>433</v>
      </c>
      <c r="I113" s="138" t="s">
        <v>415</v>
      </c>
      <c r="J113" s="24" t="s">
        <v>434</v>
      </c>
    </row>
    <row r="114" spans="1:10" ht="32.25">
      <c r="A114" s="140"/>
      <c r="B114" s="140"/>
      <c r="C114" s="138" t="s">
        <v>428</v>
      </c>
      <c r="D114" s="138" t="s">
        <v>429</v>
      </c>
      <c r="E114" s="24" t="s">
        <v>435</v>
      </c>
      <c r="F114" s="138" t="s">
        <v>431</v>
      </c>
      <c r="G114" s="24" t="s">
        <v>432</v>
      </c>
      <c r="H114" s="138" t="s">
        <v>433</v>
      </c>
      <c r="I114" s="138" t="s">
        <v>415</v>
      </c>
      <c r="J114" s="24" t="s">
        <v>436</v>
      </c>
    </row>
    <row r="115" spans="1:10" ht="21">
      <c r="A115" s="137" t="s">
        <v>553</v>
      </c>
      <c r="B115" s="137" t="s">
        <v>554</v>
      </c>
      <c r="C115" s="138" t="s">
        <v>409</v>
      </c>
      <c r="D115" s="138" t="s">
        <v>410</v>
      </c>
      <c r="E115" s="24" t="s">
        <v>555</v>
      </c>
      <c r="F115" s="138" t="s">
        <v>431</v>
      </c>
      <c r="G115" s="24" t="s">
        <v>556</v>
      </c>
      <c r="H115" s="138" t="s">
        <v>557</v>
      </c>
      <c r="I115" s="138" t="s">
        <v>415</v>
      </c>
      <c r="J115" s="24" t="s">
        <v>558</v>
      </c>
    </row>
    <row r="116" spans="1:10" ht="21">
      <c r="A116" s="139"/>
      <c r="B116" s="139"/>
      <c r="C116" s="138" t="s">
        <v>409</v>
      </c>
      <c r="D116" s="138" t="s">
        <v>410</v>
      </c>
      <c r="E116" s="24" t="s">
        <v>559</v>
      </c>
      <c r="F116" s="138" t="s">
        <v>431</v>
      </c>
      <c r="G116" s="24" t="s">
        <v>560</v>
      </c>
      <c r="H116" s="138" t="s">
        <v>557</v>
      </c>
      <c r="I116" s="138" t="s">
        <v>415</v>
      </c>
      <c r="J116" s="24" t="s">
        <v>561</v>
      </c>
    </row>
    <row r="117" spans="1:10" ht="12">
      <c r="A117" s="139"/>
      <c r="B117" s="139"/>
      <c r="C117" s="138" t="s">
        <v>409</v>
      </c>
      <c r="D117" s="138" t="s">
        <v>457</v>
      </c>
      <c r="E117" s="24" t="s">
        <v>562</v>
      </c>
      <c r="F117" s="138" t="s">
        <v>412</v>
      </c>
      <c r="G117" s="24" t="s">
        <v>461</v>
      </c>
      <c r="H117" s="138" t="s">
        <v>433</v>
      </c>
      <c r="I117" s="138" t="s">
        <v>415</v>
      </c>
      <c r="J117" s="24" t="s">
        <v>563</v>
      </c>
    </row>
    <row r="118" spans="1:10" ht="12">
      <c r="A118" s="139"/>
      <c r="B118" s="139"/>
      <c r="C118" s="138" t="s">
        <v>409</v>
      </c>
      <c r="D118" s="138" t="s">
        <v>457</v>
      </c>
      <c r="E118" s="24" t="s">
        <v>564</v>
      </c>
      <c r="F118" s="138" t="s">
        <v>431</v>
      </c>
      <c r="G118" s="24" t="s">
        <v>432</v>
      </c>
      <c r="H118" s="138" t="s">
        <v>433</v>
      </c>
      <c r="I118" s="138" t="s">
        <v>415</v>
      </c>
      <c r="J118" s="24" t="s">
        <v>565</v>
      </c>
    </row>
    <row r="119" spans="1:10" ht="12">
      <c r="A119" s="139"/>
      <c r="B119" s="139"/>
      <c r="C119" s="138" t="s">
        <v>409</v>
      </c>
      <c r="D119" s="138" t="s">
        <v>457</v>
      </c>
      <c r="E119" s="24" t="s">
        <v>566</v>
      </c>
      <c r="F119" s="138" t="s">
        <v>431</v>
      </c>
      <c r="G119" s="24" t="s">
        <v>567</v>
      </c>
      <c r="H119" s="138" t="s">
        <v>433</v>
      </c>
      <c r="I119" s="138" t="s">
        <v>415</v>
      </c>
      <c r="J119" s="24" t="s">
        <v>568</v>
      </c>
    </row>
    <row r="120" spans="1:10" ht="12">
      <c r="A120" s="139"/>
      <c r="B120" s="139"/>
      <c r="C120" s="138" t="s">
        <v>409</v>
      </c>
      <c r="D120" s="138" t="s">
        <v>463</v>
      </c>
      <c r="E120" s="24" t="s">
        <v>569</v>
      </c>
      <c r="F120" s="138" t="s">
        <v>412</v>
      </c>
      <c r="G120" s="24" t="s">
        <v>176</v>
      </c>
      <c r="H120" s="138" t="s">
        <v>466</v>
      </c>
      <c r="I120" s="138" t="s">
        <v>415</v>
      </c>
      <c r="J120" s="24" t="s">
        <v>570</v>
      </c>
    </row>
    <row r="121" spans="1:10" ht="21">
      <c r="A121" s="139"/>
      <c r="B121" s="139"/>
      <c r="C121" s="138" t="s">
        <v>409</v>
      </c>
      <c r="D121" s="138" t="s">
        <v>467</v>
      </c>
      <c r="E121" s="24" t="s">
        <v>571</v>
      </c>
      <c r="F121" s="138" t="s">
        <v>469</v>
      </c>
      <c r="G121" s="24" t="s">
        <v>572</v>
      </c>
      <c r="H121" s="138" t="s">
        <v>573</v>
      </c>
      <c r="I121" s="138" t="s">
        <v>415</v>
      </c>
      <c r="J121" s="24" t="s">
        <v>558</v>
      </c>
    </row>
    <row r="122" spans="1:10" ht="21">
      <c r="A122" s="139"/>
      <c r="B122" s="139"/>
      <c r="C122" s="138" t="s">
        <v>409</v>
      </c>
      <c r="D122" s="138" t="s">
        <v>467</v>
      </c>
      <c r="E122" s="24" t="s">
        <v>559</v>
      </c>
      <c r="F122" s="138" t="s">
        <v>469</v>
      </c>
      <c r="G122" s="24" t="s">
        <v>574</v>
      </c>
      <c r="H122" s="138" t="s">
        <v>573</v>
      </c>
      <c r="I122" s="138" t="s">
        <v>415</v>
      </c>
      <c r="J122" s="24" t="s">
        <v>575</v>
      </c>
    </row>
    <row r="123" spans="1:10" ht="42.75">
      <c r="A123" s="139"/>
      <c r="B123" s="139"/>
      <c r="C123" s="138" t="s">
        <v>422</v>
      </c>
      <c r="D123" s="138" t="s">
        <v>423</v>
      </c>
      <c r="E123" s="24" t="s">
        <v>576</v>
      </c>
      <c r="F123" s="138" t="s">
        <v>412</v>
      </c>
      <c r="G123" s="24" t="s">
        <v>577</v>
      </c>
      <c r="H123" s="138" t="s">
        <v>578</v>
      </c>
      <c r="I123" s="138" t="s">
        <v>426</v>
      </c>
      <c r="J123" s="24" t="s">
        <v>579</v>
      </c>
    </row>
    <row r="124" spans="1:10" ht="42.75">
      <c r="A124" s="140"/>
      <c r="B124" s="140"/>
      <c r="C124" s="138" t="s">
        <v>428</v>
      </c>
      <c r="D124" s="138" t="s">
        <v>429</v>
      </c>
      <c r="E124" s="24" t="s">
        <v>580</v>
      </c>
      <c r="F124" s="138" t="s">
        <v>431</v>
      </c>
      <c r="G124" s="24" t="s">
        <v>432</v>
      </c>
      <c r="H124" s="138" t="s">
        <v>433</v>
      </c>
      <c r="I124" s="138" t="s">
        <v>415</v>
      </c>
      <c r="J124" s="24" t="s">
        <v>579</v>
      </c>
    </row>
    <row r="125" spans="1:10" ht="54">
      <c r="A125" s="137" t="s">
        <v>581</v>
      </c>
      <c r="B125" s="137" t="s">
        <v>408</v>
      </c>
      <c r="C125" s="138" t="s">
        <v>409</v>
      </c>
      <c r="D125" s="138" t="s">
        <v>410</v>
      </c>
      <c r="E125" s="24" t="s">
        <v>411</v>
      </c>
      <c r="F125" s="138" t="s">
        <v>412</v>
      </c>
      <c r="G125" s="24" t="s">
        <v>413</v>
      </c>
      <c r="H125" s="138" t="s">
        <v>414</v>
      </c>
      <c r="I125" s="138" t="s">
        <v>415</v>
      </c>
      <c r="J125" s="24" t="s">
        <v>416</v>
      </c>
    </row>
    <row r="126" spans="1:10" ht="64.5">
      <c r="A126" s="139"/>
      <c r="B126" s="139"/>
      <c r="C126" s="138" t="s">
        <v>409</v>
      </c>
      <c r="D126" s="138" t="s">
        <v>410</v>
      </c>
      <c r="E126" s="24" t="s">
        <v>417</v>
      </c>
      <c r="F126" s="138" t="s">
        <v>412</v>
      </c>
      <c r="G126" s="24" t="s">
        <v>418</v>
      </c>
      <c r="H126" s="138" t="s">
        <v>414</v>
      </c>
      <c r="I126" s="138" t="s">
        <v>415</v>
      </c>
      <c r="J126" s="24" t="s">
        <v>419</v>
      </c>
    </row>
    <row r="127" spans="1:10" ht="32.25">
      <c r="A127" s="139"/>
      <c r="B127" s="139"/>
      <c r="C127" s="138" t="s">
        <v>409</v>
      </c>
      <c r="D127" s="138" t="s">
        <v>410</v>
      </c>
      <c r="E127" s="24" t="s">
        <v>420</v>
      </c>
      <c r="F127" s="138" t="s">
        <v>412</v>
      </c>
      <c r="G127" s="24" t="s">
        <v>176</v>
      </c>
      <c r="H127" s="138" t="s">
        <v>414</v>
      </c>
      <c r="I127" s="138" t="s">
        <v>415</v>
      </c>
      <c r="J127" s="24" t="s">
        <v>421</v>
      </c>
    </row>
    <row r="128" spans="1:10" ht="21">
      <c r="A128" s="139"/>
      <c r="B128" s="139"/>
      <c r="C128" s="138" t="s">
        <v>422</v>
      </c>
      <c r="D128" s="138" t="s">
        <v>423</v>
      </c>
      <c r="E128" s="24" t="s">
        <v>424</v>
      </c>
      <c r="F128" s="138" t="s">
        <v>412</v>
      </c>
      <c r="G128" s="24" t="s">
        <v>425</v>
      </c>
      <c r="H128" s="138" t="s">
        <v>43</v>
      </c>
      <c r="I128" s="138" t="s">
        <v>426</v>
      </c>
      <c r="J128" s="24" t="s">
        <v>427</v>
      </c>
    </row>
    <row r="129" spans="1:10" ht="32.25">
      <c r="A129" s="139"/>
      <c r="B129" s="139"/>
      <c r="C129" s="138" t="s">
        <v>428</v>
      </c>
      <c r="D129" s="138" t="s">
        <v>429</v>
      </c>
      <c r="E129" s="24" t="s">
        <v>430</v>
      </c>
      <c r="F129" s="138" t="s">
        <v>431</v>
      </c>
      <c r="G129" s="24" t="s">
        <v>432</v>
      </c>
      <c r="H129" s="138" t="s">
        <v>433</v>
      </c>
      <c r="I129" s="138" t="s">
        <v>415</v>
      </c>
      <c r="J129" s="24" t="s">
        <v>434</v>
      </c>
    </row>
    <row r="130" spans="1:10" ht="32.25">
      <c r="A130" s="140"/>
      <c r="B130" s="140"/>
      <c r="C130" s="138" t="s">
        <v>428</v>
      </c>
      <c r="D130" s="138" t="s">
        <v>429</v>
      </c>
      <c r="E130" s="24" t="s">
        <v>435</v>
      </c>
      <c r="F130" s="138" t="s">
        <v>431</v>
      </c>
      <c r="G130" s="24" t="s">
        <v>432</v>
      </c>
      <c r="H130" s="138" t="s">
        <v>433</v>
      </c>
      <c r="I130" s="138" t="s">
        <v>415</v>
      </c>
      <c r="J130" s="24" t="s">
        <v>436</v>
      </c>
    </row>
    <row r="131" spans="1:10" ht="75">
      <c r="A131" s="137" t="s">
        <v>582</v>
      </c>
      <c r="B131" s="137" t="s">
        <v>408</v>
      </c>
      <c r="C131" s="138" t="s">
        <v>409</v>
      </c>
      <c r="D131" s="138" t="s">
        <v>410</v>
      </c>
      <c r="E131" s="24" t="s">
        <v>532</v>
      </c>
      <c r="F131" s="138" t="s">
        <v>412</v>
      </c>
      <c r="G131" s="24" t="s">
        <v>548</v>
      </c>
      <c r="H131" s="138" t="s">
        <v>414</v>
      </c>
      <c r="I131" s="138" t="s">
        <v>415</v>
      </c>
      <c r="J131" s="24" t="s">
        <v>533</v>
      </c>
    </row>
    <row r="132" spans="1:10" ht="75">
      <c r="A132" s="139"/>
      <c r="B132" s="139"/>
      <c r="C132" s="138" t="s">
        <v>409</v>
      </c>
      <c r="D132" s="138" t="s">
        <v>410</v>
      </c>
      <c r="E132" s="24" t="s">
        <v>534</v>
      </c>
      <c r="F132" s="138" t="s">
        <v>431</v>
      </c>
      <c r="G132" s="24" t="s">
        <v>535</v>
      </c>
      <c r="H132" s="138" t="s">
        <v>536</v>
      </c>
      <c r="I132" s="138" t="s">
        <v>415</v>
      </c>
      <c r="J132" s="24" t="s">
        <v>537</v>
      </c>
    </row>
    <row r="133" spans="1:10" ht="64.5">
      <c r="A133" s="139"/>
      <c r="B133" s="139"/>
      <c r="C133" s="138" t="s">
        <v>409</v>
      </c>
      <c r="D133" s="138" t="s">
        <v>410</v>
      </c>
      <c r="E133" s="24" t="s">
        <v>538</v>
      </c>
      <c r="F133" s="138" t="s">
        <v>412</v>
      </c>
      <c r="G133" s="24" t="s">
        <v>208</v>
      </c>
      <c r="H133" s="138" t="s">
        <v>539</v>
      </c>
      <c r="I133" s="138" t="s">
        <v>415</v>
      </c>
      <c r="J133" s="24" t="s">
        <v>540</v>
      </c>
    </row>
    <row r="134" spans="1:10" ht="21">
      <c r="A134" s="139"/>
      <c r="B134" s="139"/>
      <c r="C134" s="138" t="s">
        <v>422</v>
      </c>
      <c r="D134" s="138" t="s">
        <v>423</v>
      </c>
      <c r="E134" s="24" t="s">
        <v>424</v>
      </c>
      <c r="F134" s="138" t="s">
        <v>412</v>
      </c>
      <c r="G134" s="24" t="s">
        <v>425</v>
      </c>
      <c r="H134" s="138" t="s">
        <v>43</v>
      </c>
      <c r="I134" s="138" t="s">
        <v>426</v>
      </c>
      <c r="J134" s="24" t="s">
        <v>541</v>
      </c>
    </row>
    <row r="135" spans="1:10" ht="129">
      <c r="A135" s="139"/>
      <c r="B135" s="139"/>
      <c r="C135" s="138" t="s">
        <v>422</v>
      </c>
      <c r="D135" s="138" t="s">
        <v>423</v>
      </c>
      <c r="E135" s="24" t="s">
        <v>542</v>
      </c>
      <c r="F135" s="138" t="s">
        <v>412</v>
      </c>
      <c r="G135" s="24" t="s">
        <v>543</v>
      </c>
      <c r="H135" s="138" t="s">
        <v>43</v>
      </c>
      <c r="I135" s="138" t="s">
        <v>426</v>
      </c>
      <c r="J135" s="24" t="s">
        <v>544</v>
      </c>
    </row>
    <row r="136" spans="1:10" ht="32.25">
      <c r="A136" s="139"/>
      <c r="B136" s="139"/>
      <c r="C136" s="138" t="s">
        <v>428</v>
      </c>
      <c r="D136" s="138" t="s">
        <v>429</v>
      </c>
      <c r="E136" s="24" t="s">
        <v>435</v>
      </c>
      <c r="F136" s="138" t="s">
        <v>431</v>
      </c>
      <c r="G136" s="24" t="s">
        <v>432</v>
      </c>
      <c r="H136" s="138" t="s">
        <v>433</v>
      </c>
      <c r="I136" s="138" t="s">
        <v>415</v>
      </c>
      <c r="J136" s="24" t="s">
        <v>436</v>
      </c>
    </row>
    <row r="137" spans="1:10" ht="32.25">
      <c r="A137" s="140"/>
      <c r="B137" s="140"/>
      <c r="C137" s="138" t="s">
        <v>428</v>
      </c>
      <c r="D137" s="138" t="s">
        <v>429</v>
      </c>
      <c r="E137" s="24" t="s">
        <v>430</v>
      </c>
      <c r="F137" s="138" t="s">
        <v>431</v>
      </c>
      <c r="G137" s="24" t="s">
        <v>432</v>
      </c>
      <c r="H137" s="138" t="s">
        <v>433</v>
      </c>
      <c r="I137" s="138" t="s">
        <v>415</v>
      </c>
      <c r="J137" s="24" t="s">
        <v>545</v>
      </c>
    </row>
    <row r="138" spans="1:10" ht="54">
      <c r="A138" s="137" t="s">
        <v>583</v>
      </c>
      <c r="B138" s="137" t="s">
        <v>408</v>
      </c>
      <c r="C138" s="138" t="s">
        <v>409</v>
      </c>
      <c r="D138" s="138" t="s">
        <v>410</v>
      </c>
      <c r="E138" s="24" t="s">
        <v>411</v>
      </c>
      <c r="F138" s="138" t="s">
        <v>412</v>
      </c>
      <c r="G138" s="24" t="s">
        <v>413</v>
      </c>
      <c r="H138" s="138" t="s">
        <v>414</v>
      </c>
      <c r="I138" s="138" t="s">
        <v>415</v>
      </c>
      <c r="J138" s="24" t="s">
        <v>416</v>
      </c>
    </row>
    <row r="139" spans="1:10" ht="64.5">
      <c r="A139" s="139"/>
      <c r="B139" s="139"/>
      <c r="C139" s="138" t="s">
        <v>409</v>
      </c>
      <c r="D139" s="138" t="s">
        <v>410</v>
      </c>
      <c r="E139" s="24" t="s">
        <v>417</v>
      </c>
      <c r="F139" s="138" t="s">
        <v>412</v>
      </c>
      <c r="G139" s="24" t="s">
        <v>418</v>
      </c>
      <c r="H139" s="138" t="s">
        <v>414</v>
      </c>
      <c r="I139" s="138" t="s">
        <v>415</v>
      </c>
      <c r="J139" s="24" t="s">
        <v>419</v>
      </c>
    </row>
    <row r="140" spans="1:10" ht="32.25">
      <c r="A140" s="139"/>
      <c r="B140" s="139"/>
      <c r="C140" s="138" t="s">
        <v>409</v>
      </c>
      <c r="D140" s="138" t="s">
        <v>410</v>
      </c>
      <c r="E140" s="24" t="s">
        <v>420</v>
      </c>
      <c r="F140" s="138" t="s">
        <v>412</v>
      </c>
      <c r="G140" s="24" t="s">
        <v>176</v>
      </c>
      <c r="H140" s="138" t="s">
        <v>414</v>
      </c>
      <c r="I140" s="138" t="s">
        <v>415</v>
      </c>
      <c r="J140" s="24" t="s">
        <v>421</v>
      </c>
    </row>
    <row r="141" spans="1:10" ht="21">
      <c r="A141" s="139"/>
      <c r="B141" s="139"/>
      <c r="C141" s="138" t="s">
        <v>422</v>
      </c>
      <c r="D141" s="138" t="s">
        <v>423</v>
      </c>
      <c r="E141" s="24" t="s">
        <v>424</v>
      </c>
      <c r="F141" s="138" t="s">
        <v>412</v>
      </c>
      <c r="G141" s="24" t="s">
        <v>425</v>
      </c>
      <c r="H141" s="138" t="s">
        <v>43</v>
      </c>
      <c r="I141" s="138" t="s">
        <v>426</v>
      </c>
      <c r="J141" s="24" t="s">
        <v>427</v>
      </c>
    </row>
    <row r="142" spans="1:10" ht="32.25">
      <c r="A142" s="139"/>
      <c r="B142" s="139"/>
      <c r="C142" s="138" t="s">
        <v>428</v>
      </c>
      <c r="D142" s="138" t="s">
        <v>429</v>
      </c>
      <c r="E142" s="24" t="s">
        <v>430</v>
      </c>
      <c r="F142" s="138" t="s">
        <v>431</v>
      </c>
      <c r="G142" s="24" t="s">
        <v>432</v>
      </c>
      <c r="H142" s="138" t="s">
        <v>433</v>
      </c>
      <c r="I142" s="138" t="s">
        <v>415</v>
      </c>
      <c r="J142" s="24" t="s">
        <v>434</v>
      </c>
    </row>
    <row r="143" spans="1:10" ht="32.25">
      <c r="A143" s="140"/>
      <c r="B143" s="140"/>
      <c r="C143" s="138" t="s">
        <v>428</v>
      </c>
      <c r="D143" s="138" t="s">
        <v>429</v>
      </c>
      <c r="E143" s="24" t="s">
        <v>435</v>
      </c>
      <c r="F143" s="138" t="s">
        <v>431</v>
      </c>
      <c r="G143" s="24" t="s">
        <v>432</v>
      </c>
      <c r="H143" s="138" t="s">
        <v>433</v>
      </c>
      <c r="I143" s="138" t="s">
        <v>415</v>
      </c>
      <c r="J143" s="24" t="s">
        <v>436</v>
      </c>
    </row>
    <row r="144" spans="1:10" ht="54">
      <c r="A144" s="137" t="s">
        <v>584</v>
      </c>
      <c r="B144" s="137" t="s">
        <v>408</v>
      </c>
      <c r="C144" s="138" t="s">
        <v>409</v>
      </c>
      <c r="D144" s="138" t="s">
        <v>410</v>
      </c>
      <c r="E144" s="24" t="s">
        <v>411</v>
      </c>
      <c r="F144" s="138" t="s">
        <v>412</v>
      </c>
      <c r="G144" s="24" t="s">
        <v>413</v>
      </c>
      <c r="H144" s="138" t="s">
        <v>414</v>
      </c>
      <c r="I144" s="138" t="s">
        <v>415</v>
      </c>
      <c r="J144" s="24" t="s">
        <v>416</v>
      </c>
    </row>
    <row r="145" spans="1:10" ht="64.5">
      <c r="A145" s="139"/>
      <c r="B145" s="139"/>
      <c r="C145" s="138" t="s">
        <v>409</v>
      </c>
      <c r="D145" s="138" t="s">
        <v>410</v>
      </c>
      <c r="E145" s="24" t="s">
        <v>417</v>
      </c>
      <c r="F145" s="138" t="s">
        <v>412</v>
      </c>
      <c r="G145" s="24" t="s">
        <v>418</v>
      </c>
      <c r="H145" s="138" t="s">
        <v>414</v>
      </c>
      <c r="I145" s="138" t="s">
        <v>415</v>
      </c>
      <c r="J145" s="24" t="s">
        <v>419</v>
      </c>
    </row>
    <row r="146" spans="1:10" ht="32.25">
      <c r="A146" s="139"/>
      <c r="B146" s="139"/>
      <c r="C146" s="138" t="s">
        <v>409</v>
      </c>
      <c r="D146" s="138" t="s">
        <v>410</v>
      </c>
      <c r="E146" s="24" t="s">
        <v>420</v>
      </c>
      <c r="F146" s="138" t="s">
        <v>412</v>
      </c>
      <c r="G146" s="24" t="s">
        <v>176</v>
      </c>
      <c r="H146" s="138" t="s">
        <v>414</v>
      </c>
      <c r="I146" s="138" t="s">
        <v>415</v>
      </c>
      <c r="J146" s="24" t="s">
        <v>421</v>
      </c>
    </row>
    <row r="147" spans="1:10" ht="21">
      <c r="A147" s="139"/>
      <c r="B147" s="139"/>
      <c r="C147" s="138" t="s">
        <v>422</v>
      </c>
      <c r="D147" s="138" t="s">
        <v>423</v>
      </c>
      <c r="E147" s="24" t="s">
        <v>424</v>
      </c>
      <c r="F147" s="138" t="s">
        <v>412</v>
      </c>
      <c r="G147" s="24" t="s">
        <v>425</v>
      </c>
      <c r="H147" s="138" t="s">
        <v>43</v>
      </c>
      <c r="I147" s="138" t="s">
        <v>426</v>
      </c>
      <c r="J147" s="24" t="s">
        <v>427</v>
      </c>
    </row>
    <row r="148" spans="1:10" ht="32.25">
      <c r="A148" s="139"/>
      <c r="B148" s="139"/>
      <c r="C148" s="138" t="s">
        <v>428</v>
      </c>
      <c r="D148" s="138" t="s">
        <v>429</v>
      </c>
      <c r="E148" s="24" t="s">
        <v>430</v>
      </c>
      <c r="F148" s="138" t="s">
        <v>431</v>
      </c>
      <c r="G148" s="24" t="s">
        <v>432</v>
      </c>
      <c r="H148" s="138" t="s">
        <v>433</v>
      </c>
      <c r="I148" s="138" t="s">
        <v>415</v>
      </c>
      <c r="J148" s="24" t="s">
        <v>434</v>
      </c>
    </row>
    <row r="149" spans="1:10" ht="32.25">
      <c r="A149" s="140"/>
      <c r="B149" s="140"/>
      <c r="C149" s="138" t="s">
        <v>428</v>
      </c>
      <c r="D149" s="138" t="s">
        <v>429</v>
      </c>
      <c r="E149" s="24" t="s">
        <v>435</v>
      </c>
      <c r="F149" s="138" t="s">
        <v>431</v>
      </c>
      <c r="G149" s="24" t="s">
        <v>432</v>
      </c>
      <c r="H149" s="138" t="s">
        <v>433</v>
      </c>
      <c r="I149" s="138" t="s">
        <v>415</v>
      </c>
      <c r="J149" s="24" t="s">
        <v>436</v>
      </c>
    </row>
    <row r="150" spans="1:10" ht="54">
      <c r="A150" s="137" t="s">
        <v>585</v>
      </c>
      <c r="B150" s="137" t="s">
        <v>408</v>
      </c>
      <c r="C150" s="138" t="s">
        <v>409</v>
      </c>
      <c r="D150" s="138" t="s">
        <v>410</v>
      </c>
      <c r="E150" s="24" t="s">
        <v>411</v>
      </c>
      <c r="F150" s="138" t="s">
        <v>412</v>
      </c>
      <c r="G150" s="24" t="s">
        <v>413</v>
      </c>
      <c r="H150" s="138" t="s">
        <v>414</v>
      </c>
      <c r="I150" s="138" t="s">
        <v>415</v>
      </c>
      <c r="J150" s="24" t="s">
        <v>416</v>
      </c>
    </row>
    <row r="151" spans="1:10" ht="64.5">
      <c r="A151" s="139"/>
      <c r="B151" s="139"/>
      <c r="C151" s="138" t="s">
        <v>409</v>
      </c>
      <c r="D151" s="138" t="s">
        <v>410</v>
      </c>
      <c r="E151" s="24" t="s">
        <v>417</v>
      </c>
      <c r="F151" s="138" t="s">
        <v>412</v>
      </c>
      <c r="G151" s="24" t="s">
        <v>418</v>
      </c>
      <c r="H151" s="138" t="s">
        <v>414</v>
      </c>
      <c r="I151" s="138" t="s">
        <v>415</v>
      </c>
      <c r="J151" s="24" t="s">
        <v>419</v>
      </c>
    </row>
    <row r="152" spans="1:10" ht="32.25">
      <c r="A152" s="139"/>
      <c r="B152" s="139"/>
      <c r="C152" s="138" t="s">
        <v>409</v>
      </c>
      <c r="D152" s="138" t="s">
        <v>410</v>
      </c>
      <c r="E152" s="24" t="s">
        <v>420</v>
      </c>
      <c r="F152" s="138" t="s">
        <v>412</v>
      </c>
      <c r="G152" s="24" t="s">
        <v>176</v>
      </c>
      <c r="H152" s="138" t="s">
        <v>414</v>
      </c>
      <c r="I152" s="138" t="s">
        <v>415</v>
      </c>
      <c r="J152" s="24" t="s">
        <v>421</v>
      </c>
    </row>
    <row r="153" spans="1:10" ht="21">
      <c r="A153" s="139"/>
      <c r="B153" s="139"/>
      <c r="C153" s="138" t="s">
        <v>422</v>
      </c>
      <c r="D153" s="138" t="s">
        <v>423</v>
      </c>
      <c r="E153" s="24" t="s">
        <v>424</v>
      </c>
      <c r="F153" s="138" t="s">
        <v>412</v>
      </c>
      <c r="G153" s="24" t="s">
        <v>425</v>
      </c>
      <c r="H153" s="138" t="s">
        <v>43</v>
      </c>
      <c r="I153" s="138" t="s">
        <v>426</v>
      </c>
      <c r="J153" s="24" t="s">
        <v>427</v>
      </c>
    </row>
    <row r="154" spans="1:10" ht="32.25">
      <c r="A154" s="139"/>
      <c r="B154" s="139"/>
      <c r="C154" s="138" t="s">
        <v>428</v>
      </c>
      <c r="D154" s="138" t="s">
        <v>429</v>
      </c>
      <c r="E154" s="24" t="s">
        <v>430</v>
      </c>
      <c r="F154" s="138" t="s">
        <v>431</v>
      </c>
      <c r="G154" s="24" t="s">
        <v>432</v>
      </c>
      <c r="H154" s="138" t="s">
        <v>433</v>
      </c>
      <c r="I154" s="138" t="s">
        <v>415</v>
      </c>
      <c r="J154" s="24" t="s">
        <v>434</v>
      </c>
    </row>
    <row r="155" spans="1:10" ht="32.25">
      <c r="A155" s="140"/>
      <c r="B155" s="140"/>
      <c r="C155" s="138" t="s">
        <v>428</v>
      </c>
      <c r="D155" s="138" t="s">
        <v>429</v>
      </c>
      <c r="E155" s="24" t="s">
        <v>435</v>
      </c>
      <c r="F155" s="138" t="s">
        <v>431</v>
      </c>
      <c r="G155" s="24" t="s">
        <v>432</v>
      </c>
      <c r="H155" s="138" t="s">
        <v>433</v>
      </c>
      <c r="I155" s="138" t="s">
        <v>415</v>
      </c>
      <c r="J155" s="24" t="s">
        <v>436</v>
      </c>
    </row>
    <row r="156" spans="1:10" ht="75">
      <c r="A156" s="137" t="s">
        <v>586</v>
      </c>
      <c r="B156" s="137" t="s">
        <v>408</v>
      </c>
      <c r="C156" s="138" t="s">
        <v>409</v>
      </c>
      <c r="D156" s="138" t="s">
        <v>410</v>
      </c>
      <c r="E156" s="24" t="s">
        <v>532</v>
      </c>
      <c r="F156" s="138" t="s">
        <v>412</v>
      </c>
      <c r="G156" s="24" t="s">
        <v>548</v>
      </c>
      <c r="H156" s="138" t="s">
        <v>414</v>
      </c>
      <c r="I156" s="138" t="s">
        <v>415</v>
      </c>
      <c r="J156" s="24" t="s">
        <v>533</v>
      </c>
    </row>
    <row r="157" spans="1:10" ht="75">
      <c r="A157" s="139"/>
      <c r="B157" s="139"/>
      <c r="C157" s="138" t="s">
        <v>409</v>
      </c>
      <c r="D157" s="138" t="s">
        <v>410</v>
      </c>
      <c r="E157" s="24" t="s">
        <v>534</v>
      </c>
      <c r="F157" s="138" t="s">
        <v>431</v>
      </c>
      <c r="G157" s="24" t="s">
        <v>535</v>
      </c>
      <c r="H157" s="138" t="s">
        <v>536</v>
      </c>
      <c r="I157" s="138" t="s">
        <v>415</v>
      </c>
      <c r="J157" s="24" t="s">
        <v>537</v>
      </c>
    </row>
    <row r="158" spans="1:10" ht="64.5">
      <c r="A158" s="139"/>
      <c r="B158" s="139"/>
      <c r="C158" s="138" t="s">
        <v>409</v>
      </c>
      <c r="D158" s="138" t="s">
        <v>410</v>
      </c>
      <c r="E158" s="24" t="s">
        <v>538</v>
      </c>
      <c r="F158" s="138" t="s">
        <v>412</v>
      </c>
      <c r="G158" s="24" t="s">
        <v>208</v>
      </c>
      <c r="H158" s="138" t="s">
        <v>539</v>
      </c>
      <c r="I158" s="138" t="s">
        <v>415</v>
      </c>
      <c r="J158" s="24" t="s">
        <v>540</v>
      </c>
    </row>
    <row r="159" spans="1:10" ht="21">
      <c r="A159" s="139"/>
      <c r="B159" s="139"/>
      <c r="C159" s="138" t="s">
        <v>422</v>
      </c>
      <c r="D159" s="138" t="s">
        <v>423</v>
      </c>
      <c r="E159" s="24" t="s">
        <v>424</v>
      </c>
      <c r="F159" s="138" t="s">
        <v>412</v>
      </c>
      <c r="G159" s="24" t="s">
        <v>425</v>
      </c>
      <c r="H159" s="138" t="s">
        <v>43</v>
      </c>
      <c r="I159" s="138" t="s">
        <v>426</v>
      </c>
      <c r="J159" s="24" t="s">
        <v>541</v>
      </c>
    </row>
    <row r="160" spans="1:10" ht="129">
      <c r="A160" s="139"/>
      <c r="B160" s="139"/>
      <c r="C160" s="138" t="s">
        <v>422</v>
      </c>
      <c r="D160" s="138" t="s">
        <v>423</v>
      </c>
      <c r="E160" s="24" t="s">
        <v>542</v>
      </c>
      <c r="F160" s="138" t="s">
        <v>412</v>
      </c>
      <c r="G160" s="24" t="s">
        <v>543</v>
      </c>
      <c r="H160" s="138" t="s">
        <v>43</v>
      </c>
      <c r="I160" s="138" t="s">
        <v>426</v>
      </c>
      <c r="J160" s="24" t="s">
        <v>544</v>
      </c>
    </row>
    <row r="161" spans="1:10" ht="32.25">
      <c r="A161" s="139"/>
      <c r="B161" s="139"/>
      <c r="C161" s="138" t="s">
        <v>428</v>
      </c>
      <c r="D161" s="138" t="s">
        <v>429</v>
      </c>
      <c r="E161" s="24" t="s">
        <v>435</v>
      </c>
      <c r="F161" s="138" t="s">
        <v>431</v>
      </c>
      <c r="G161" s="24" t="s">
        <v>432</v>
      </c>
      <c r="H161" s="138" t="s">
        <v>433</v>
      </c>
      <c r="I161" s="138" t="s">
        <v>415</v>
      </c>
      <c r="J161" s="24" t="s">
        <v>436</v>
      </c>
    </row>
    <row r="162" spans="1:10" ht="32.25">
      <c r="A162" s="140"/>
      <c r="B162" s="140"/>
      <c r="C162" s="138" t="s">
        <v>428</v>
      </c>
      <c r="D162" s="138" t="s">
        <v>429</v>
      </c>
      <c r="E162" s="24" t="s">
        <v>430</v>
      </c>
      <c r="F162" s="138" t="s">
        <v>431</v>
      </c>
      <c r="G162" s="24" t="s">
        <v>432</v>
      </c>
      <c r="H162" s="138" t="s">
        <v>433</v>
      </c>
      <c r="I162" s="138" t="s">
        <v>415</v>
      </c>
      <c r="J162" s="24" t="s">
        <v>545</v>
      </c>
    </row>
    <row r="163" spans="1:10" ht="21">
      <c r="A163" s="137" t="s">
        <v>587</v>
      </c>
      <c r="B163" s="137" t="s">
        <v>588</v>
      </c>
      <c r="C163" s="138" t="s">
        <v>409</v>
      </c>
      <c r="D163" s="138" t="s">
        <v>410</v>
      </c>
      <c r="E163" s="24" t="s">
        <v>589</v>
      </c>
      <c r="F163" s="138" t="s">
        <v>431</v>
      </c>
      <c r="G163" s="24" t="s">
        <v>590</v>
      </c>
      <c r="H163" s="138" t="s">
        <v>591</v>
      </c>
      <c r="I163" s="138" t="s">
        <v>415</v>
      </c>
      <c r="J163" s="24" t="s">
        <v>592</v>
      </c>
    </row>
    <row r="164" spans="1:10" ht="12">
      <c r="A164" s="139"/>
      <c r="B164" s="139"/>
      <c r="C164" s="138" t="s">
        <v>409</v>
      </c>
      <c r="D164" s="138" t="s">
        <v>410</v>
      </c>
      <c r="E164" s="24" t="s">
        <v>593</v>
      </c>
      <c r="F164" s="138" t="s">
        <v>431</v>
      </c>
      <c r="G164" s="24" t="s">
        <v>176</v>
      </c>
      <c r="H164" s="138" t="s">
        <v>594</v>
      </c>
      <c r="I164" s="138" t="s">
        <v>415</v>
      </c>
      <c r="J164" s="24" t="s">
        <v>592</v>
      </c>
    </row>
    <row r="165" spans="1:10" ht="12">
      <c r="A165" s="139"/>
      <c r="B165" s="139"/>
      <c r="C165" s="138" t="s">
        <v>409</v>
      </c>
      <c r="D165" s="138" t="s">
        <v>410</v>
      </c>
      <c r="E165" s="24" t="s">
        <v>595</v>
      </c>
      <c r="F165" s="138" t="s">
        <v>431</v>
      </c>
      <c r="G165" s="24" t="s">
        <v>596</v>
      </c>
      <c r="H165" s="138" t="s">
        <v>597</v>
      </c>
      <c r="I165" s="138" t="s">
        <v>415</v>
      </c>
      <c r="J165" s="24" t="s">
        <v>592</v>
      </c>
    </row>
    <row r="166" spans="1:10" ht="12">
      <c r="A166" s="139"/>
      <c r="B166" s="139"/>
      <c r="C166" s="138" t="s">
        <v>409</v>
      </c>
      <c r="D166" s="138" t="s">
        <v>410</v>
      </c>
      <c r="E166" s="24" t="s">
        <v>598</v>
      </c>
      <c r="F166" s="138" t="s">
        <v>431</v>
      </c>
      <c r="G166" s="24" t="s">
        <v>599</v>
      </c>
      <c r="H166" s="138" t="s">
        <v>594</v>
      </c>
      <c r="I166" s="138" t="s">
        <v>415</v>
      </c>
      <c r="J166" s="24" t="s">
        <v>592</v>
      </c>
    </row>
    <row r="167" spans="1:10" ht="12">
      <c r="A167" s="139"/>
      <c r="B167" s="139"/>
      <c r="C167" s="138" t="s">
        <v>409</v>
      </c>
      <c r="D167" s="138" t="s">
        <v>457</v>
      </c>
      <c r="E167" s="24" t="s">
        <v>460</v>
      </c>
      <c r="F167" s="138" t="s">
        <v>412</v>
      </c>
      <c r="G167" s="24" t="s">
        <v>461</v>
      </c>
      <c r="H167" s="138" t="s">
        <v>433</v>
      </c>
      <c r="I167" s="138" t="s">
        <v>415</v>
      </c>
      <c r="J167" s="24" t="s">
        <v>592</v>
      </c>
    </row>
    <row r="168" spans="1:10" ht="12">
      <c r="A168" s="139"/>
      <c r="B168" s="139"/>
      <c r="C168" s="138" t="s">
        <v>409</v>
      </c>
      <c r="D168" s="138" t="s">
        <v>463</v>
      </c>
      <c r="E168" s="24" t="s">
        <v>600</v>
      </c>
      <c r="F168" s="138" t="s">
        <v>469</v>
      </c>
      <c r="G168" s="24" t="s">
        <v>601</v>
      </c>
      <c r="H168" s="138" t="s">
        <v>602</v>
      </c>
      <c r="I168" s="138" t="s">
        <v>415</v>
      </c>
      <c r="J168" s="24" t="s">
        <v>592</v>
      </c>
    </row>
    <row r="169" spans="1:10" ht="12">
      <c r="A169" s="139"/>
      <c r="B169" s="139"/>
      <c r="C169" s="138" t="s">
        <v>409</v>
      </c>
      <c r="D169" s="138" t="s">
        <v>463</v>
      </c>
      <c r="E169" s="24" t="s">
        <v>603</v>
      </c>
      <c r="F169" s="138" t="s">
        <v>469</v>
      </c>
      <c r="G169" s="24" t="s">
        <v>601</v>
      </c>
      <c r="H169" s="138" t="s">
        <v>602</v>
      </c>
      <c r="I169" s="138" t="s">
        <v>415</v>
      </c>
      <c r="J169" s="24" t="s">
        <v>592</v>
      </c>
    </row>
    <row r="170" spans="1:10" ht="21">
      <c r="A170" s="139"/>
      <c r="B170" s="139"/>
      <c r="C170" s="138" t="s">
        <v>409</v>
      </c>
      <c r="D170" s="138" t="s">
        <v>467</v>
      </c>
      <c r="E170" s="24" t="s">
        <v>604</v>
      </c>
      <c r="F170" s="138" t="s">
        <v>469</v>
      </c>
      <c r="G170" s="24" t="s">
        <v>461</v>
      </c>
      <c r="H170" s="138" t="s">
        <v>605</v>
      </c>
      <c r="I170" s="138" t="s">
        <v>415</v>
      </c>
      <c r="J170" s="24" t="s">
        <v>592</v>
      </c>
    </row>
    <row r="171" spans="1:10" ht="12">
      <c r="A171" s="139"/>
      <c r="B171" s="139"/>
      <c r="C171" s="138" t="s">
        <v>409</v>
      </c>
      <c r="D171" s="138" t="s">
        <v>467</v>
      </c>
      <c r="E171" s="24" t="s">
        <v>593</v>
      </c>
      <c r="F171" s="138" t="s">
        <v>469</v>
      </c>
      <c r="G171" s="24" t="s">
        <v>606</v>
      </c>
      <c r="H171" s="138" t="s">
        <v>471</v>
      </c>
      <c r="I171" s="138" t="s">
        <v>415</v>
      </c>
      <c r="J171" s="24" t="s">
        <v>592</v>
      </c>
    </row>
    <row r="172" spans="1:10" ht="12">
      <c r="A172" s="139"/>
      <c r="B172" s="139"/>
      <c r="C172" s="138" t="s">
        <v>409</v>
      </c>
      <c r="D172" s="138" t="s">
        <v>467</v>
      </c>
      <c r="E172" s="24" t="s">
        <v>595</v>
      </c>
      <c r="F172" s="138" t="s">
        <v>469</v>
      </c>
      <c r="G172" s="24" t="s">
        <v>177</v>
      </c>
      <c r="H172" s="138" t="s">
        <v>607</v>
      </c>
      <c r="I172" s="138" t="s">
        <v>415</v>
      </c>
      <c r="J172" s="24" t="s">
        <v>608</v>
      </c>
    </row>
    <row r="173" spans="1:10" ht="12">
      <c r="A173" s="139"/>
      <c r="B173" s="139"/>
      <c r="C173" s="138" t="s">
        <v>409</v>
      </c>
      <c r="D173" s="138" t="s">
        <v>467</v>
      </c>
      <c r="E173" s="24" t="s">
        <v>598</v>
      </c>
      <c r="F173" s="138" t="s">
        <v>469</v>
      </c>
      <c r="G173" s="24" t="s">
        <v>609</v>
      </c>
      <c r="H173" s="138" t="s">
        <v>610</v>
      </c>
      <c r="I173" s="138" t="s">
        <v>415</v>
      </c>
      <c r="J173" s="24" t="s">
        <v>608</v>
      </c>
    </row>
    <row r="174" spans="1:10" ht="42.75">
      <c r="A174" s="139"/>
      <c r="B174" s="139"/>
      <c r="C174" s="138" t="s">
        <v>422</v>
      </c>
      <c r="D174" s="138" t="s">
        <v>423</v>
      </c>
      <c r="E174" s="24" t="s">
        <v>611</v>
      </c>
      <c r="F174" s="138" t="s">
        <v>412</v>
      </c>
      <c r="G174" s="24" t="s">
        <v>612</v>
      </c>
      <c r="H174" s="138" t="s">
        <v>43</v>
      </c>
      <c r="I174" s="138" t="s">
        <v>426</v>
      </c>
      <c r="J174" s="24" t="s">
        <v>592</v>
      </c>
    </row>
    <row r="175" spans="1:10" ht="12">
      <c r="A175" s="140"/>
      <c r="B175" s="140"/>
      <c r="C175" s="138" t="s">
        <v>428</v>
      </c>
      <c r="D175" s="138" t="s">
        <v>429</v>
      </c>
      <c r="E175" s="24" t="s">
        <v>509</v>
      </c>
      <c r="F175" s="138" t="s">
        <v>431</v>
      </c>
      <c r="G175" s="24" t="s">
        <v>432</v>
      </c>
      <c r="H175" s="138" t="s">
        <v>433</v>
      </c>
      <c r="I175" s="138" t="s">
        <v>415</v>
      </c>
      <c r="J175" s="24" t="s">
        <v>592</v>
      </c>
    </row>
    <row r="176" spans="1:10" ht="54">
      <c r="A176" s="137" t="s">
        <v>613</v>
      </c>
      <c r="B176" s="137" t="s">
        <v>408</v>
      </c>
      <c r="C176" s="138" t="s">
        <v>409</v>
      </c>
      <c r="D176" s="138" t="s">
        <v>410</v>
      </c>
      <c r="E176" s="24" t="s">
        <v>411</v>
      </c>
      <c r="F176" s="138" t="s">
        <v>412</v>
      </c>
      <c r="G176" s="24" t="s">
        <v>413</v>
      </c>
      <c r="H176" s="138" t="s">
        <v>414</v>
      </c>
      <c r="I176" s="138" t="s">
        <v>415</v>
      </c>
      <c r="J176" s="24" t="s">
        <v>416</v>
      </c>
    </row>
    <row r="177" spans="1:10" ht="64.5">
      <c r="A177" s="139"/>
      <c r="B177" s="139"/>
      <c r="C177" s="138" t="s">
        <v>409</v>
      </c>
      <c r="D177" s="138" t="s">
        <v>410</v>
      </c>
      <c r="E177" s="24" t="s">
        <v>417</v>
      </c>
      <c r="F177" s="138" t="s">
        <v>412</v>
      </c>
      <c r="G177" s="24" t="s">
        <v>418</v>
      </c>
      <c r="H177" s="138" t="s">
        <v>414</v>
      </c>
      <c r="I177" s="138" t="s">
        <v>415</v>
      </c>
      <c r="J177" s="24" t="s">
        <v>419</v>
      </c>
    </row>
    <row r="178" spans="1:10" ht="32.25">
      <c r="A178" s="139"/>
      <c r="B178" s="139"/>
      <c r="C178" s="138" t="s">
        <v>409</v>
      </c>
      <c r="D178" s="138" t="s">
        <v>410</v>
      </c>
      <c r="E178" s="24" t="s">
        <v>420</v>
      </c>
      <c r="F178" s="138" t="s">
        <v>412</v>
      </c>
      <c r="G178" s="24" t="s">
        <v>176</v>
      </c>
      <c r="H178" s="138" t="s">
        <v>414</v>
      </c>
      <c r="I178" s="138" t="s">
        <v>415</v>
      </c>
      <c r="J178" s="24" t="s">
        <v>421</v>
      </c>
    </row>
    <row r="179" spans="1:10" ht="21">
      <c r="A179" s="139"/>
      <c r="B179" s="139"/>
      <c r="C179" s="138" t="s">
        <v>422</v>
      </c>
      <c r="D179" s="138" t="s">
        <v>423</v>
      </c>
      <c r="E179" s="24" t="s">
        <v>424</v>
      </c>
      <c r="F179" s="138" t="s">
        <v>412</v>
      </c>
      <c r="G179" s="24" t="s">
        <v>425</v>
      </c>
      <c r="H179" s="138" t="s">
        <v>43</v>
      </c>
      <c r="I179" s="138" t="s">
        <v>426</v>
      </c>
      <c r="J179" s="24" t="s">
        <v>427</v>
      </c>
    </row>
    <row r="180" spans="1:10" ht="32.25">
      <c r="A180" s="139"/>
      <c r="B180" s="139"/>
      <c r="C180" s="138" t="s">
        <v>428</v>
      </c>
      <c r="D180" s="138" t="s">
        <v>429</v>
      </c>
      <c r="E180" s="24" t="s">
        <v>430</v>
      </c>
      <c r="F180" s="138" t="s">
        <v>431</v>
      </c>
      <c r="G180" s="24" t="s">
        <v>432</v>
      </c>
      <c r="H180" s="138" t="s">
        <v>433</v>
      </c>
      <c r="I180" s="138" t="s">
        <v>415</v>
      </c>
      <c r="J180" s="24" t="s">
        <v>434</v>
      </c>
    </row>
    <row r="181" spans="1:10" ht="32.25">
      <c r="A181" s="140"/>
      <c r="B181" s="140"/>
      <c r="C181" s="138" t="s">
        <v>428</v>
      </c>
      <c r="D181" s="138" t="s">
        <v>429</v>
      </c>
      <c r="E181" s="24" t="s">
        <v>435</v>
      </c>
      <c r="F181" s="138" t="s">
        <v>431</v>
      </c>
      <c r="G181" s="24" t="s">
        <v>432</v>
      </c>
      <c r="H181" s="138" t="s">
        <v>433</v>
      </c>
      <c r="I181" s="138" t="s">
        <v>415</v>
      </c>
      <c r="J181" s="24" t="s">
        <v>436</v>
      </c>
    </row>
    <row r="182" spans="1:10" ht="54">
      <c r="A182" s="137" t="s">
        <v>614</v>
      </c>
      <c r="B182" s="137" t="s">
        <v>408</v>
      </c>
      <c r="C182" s="138" t="s">
        <v>409</v>
      </c>
      <c r="D182" s="138" t="s">
        <v>410</v>
      </c>
      <c r="E182" s="24" t="s">
        <v>411</v>
      </c>
      <c r="F182" s="138" t="s">
        <v>412</v>
      </c>
      <c r="G182" s="24" t="s">
        <v>413</v>
      </c>
      <c r="H182" s="138" t="s">
        <v>414</v>
      </c>
      <c r="I182" s="138" t="s">
        <v>415</v>
      </c>
      <c r="J182" s="24" t="s">
        <v>416</v>
      </c>
    </row>
    <row r="183" spans="1:10" ht="64.5">
      <c r="A183" s="139"/>
      <c r="B183" s="139"/>
      <c r="C183" s="138" t="s">
        <v>409</v>
      </c>
      <c r="D183" s="138" t="s">
        <v>410</v>
      </c>
      <c r="E183" s="24" t="s">
        <v>417</v>
      </c>
      <c r="F183" s="138" t="s">
        <v>412</v>
      </c>
      <c r="G183" s="24" t="s">
        <v>418</v>
      </c>
      <c r="H183" s="138" t="s">
        <v>414</v>
      </c>
      <c r="I183" s="138" t="s">
        <v>415</v>
      </c>
      <c r="J183" s="24" t="s">
        <v>419</v>
      </c>
    </row>
    <row r="184" spans="1:10" ht="32.25">
      <c r="A184" s="139"/>
      <c r="B184" s="139"/>
      <c r="C184" s="138" t="s">
        <v>409</v>
      </c>
      <c r="D184" s="138" t="s">
        <v>410</v>
      </c>
      <c r="E184" s="24" t="s">
        <v>420</v>
      </c>
      <c r="F184" s="138" t="s">
        <v>412</v>
      </c>
      <c r="G184" s="24" t="s">
        <v>176</v>
      </c>
      <c r="H184" s="138" t="s">
        <v>414</v>
      </c>
      <c r="I184" s="138" t="s">
        <v>415</v>
      </c>
      <c r="J184" s="24" t="s">
        <v>421</v>
      </c>
    </row>
    <row r="185" spans="1:10" ht="21">
      <c r="A185" s="139"/>
      <c r="B185" s="139"/>
      <c r="C185" s="138" t="s">
        <v>422</v>
      </c>
      <c r="D185" s="138" t="s">
        <v>423</v>
      </c>
      <c r="E185" s="24" t="s">
        <v>424</v>
      </c>
      <c r="F185" s="138" t="s">
        <v>412</v>
      </c>
      <c r="G185" s="24" t="s">
        <v>425</v>
      </c>
      <c r="H185" s="138" t="s">
        <v>43</v>
      </c>
      <c r="I185" s="138" t="s">
        <v>426</v>
      </c>
      <c r="J185" s="24" t="s">
        <v>427</v>
      </c>
    </row>
    <row r="186" spans="1:10" ht="32.25">
      <c r="A186" s="139"/>
      <c r="B186" s="139"/>
      <c r="C186" s="138" t="s">
        <v>428</v>
      </c>
      <c r="D186" s="138" t="s">
        <v>429</v>
      </c>
      <c r="E186" s="24" t="s">
        <v>430</v>
      </c>
      <c r="F186" s="138" t="s">
        <v>431</v>
      </c>
      <c r="G186" s="24" t="s">
        <v>432</v>
      </c>
      <c r="H186" s="138" t="s">
        <v>433</v>
      </c>
      <c r="I186" s="138" t="s">
        <v>415</v>
      </c>
      <c r="J186" s="24" t="s">
        <v>434</v>
      </c>
    </row>
    <row r="187" spans="1:10" ht="32.25">
      <c r="A187" s="140"/>
      <c r="B187" s="140"/>
      <c r="C187" s="138" t="s">
        <v>428</v>
      </c>
      <c r="D187" s="138" t="s">
        <v>429</v>
      </c>
      <c r="E187" s="24" t="s">
        <v>435</v>
      </c>
      <c r="F187" s="138" t="s">
        <v>431</v>
      </c>
      <c r="G187" s="24" t="s">
        <v>432</v>
      </c>
      <c r="H187" s="138" t="s">
        <v>433</v>
      </c>
      <c r="I187" s="138" t="s">
        <v>415</v>
      </c>
      <c r="J187" s="24" t="s">
        <v>436</v>
      </c>
    </row>
    <row r="188" spans="1:10" ht="54">
      <c r="A188" s="137" t="s">
        <v>615</v>
      </c>
      <c r="B188" s="137" t="s">
        <v>408</v>
      </c>
      <c r="C188" s="138" t="s">
        <v>409</v>
      </c>
      <c r="D188" s="138" t="s">
        <v>410</v>
      </c>
      <c r="E188" s="24" t="s">
        <v>411</v>
      </c>
      <c r="F188" s="138" t="s">
        <v>412</v>
      </c>
      <c r="G188" s="24" t="s">
        <v>413</v>
      </c>
      <c r="H188" s="138" t="s">
        <v>414</v>
      </c>
      <c r="I188" s="138" t="s">
        <v>415</v>
      </c>
      <c r="J188" s="24" t="s">
        <v>416</v>
      </c>
    </row>
    <row r="189" spans="1:10" ht="64.5">
      <c r="A189" s="139"/>
      <c r="B189" s="139"/>
      <c r="C189" s="138" t="s">
        <v>409</v>
      </c>
      <c r="D189" s="138" t="s">
        <v>410</v>
      </c>
      <c r="E189" s="24" t="s">
        <v>417</v>
      </c>
      <c r="F189" s="138" t="s">
        <v>412</v>
      </c>
      <c r="G189" s="24" t="s">
        <v>418</v>
      </c>
      <c r="H189" s="138" t="s">
        <v>414</v>
      </c>
      <c r="I189" s="138" t="s">
        <v>415</v>
      </c>
      <c r="J189" s="24" t="s">
        <v>419</v>
      </c>
    </row>
    <row r="190" spans="1:10" ht="32.25">
      <c r="A190" s="139"/>
      <c r="B190" s="139"/>
      <c r="C190" s="138" t="s">
        <v>409</v>
      </c>
      <c r="D190" s="138" t="s">
        <v>410</v>
      </c>
      <c r="E190" s="24" t="s">
        <v>420</v>
      </c>
      <c r="F190" s="138" t="s">
        <v>412</v>
      </c>
      <c r="G190" s="24" t="s">
        <v>176</v>
      </c>
      <c r="H190" s="138" t="s">
        <v>414</v>
      </c>
      <c r="I190" s="138" t="s">
        <v>415</v>
      </c>
      <c r="J190" s="24" t="s">
        <v>421</v>
      </c>
    </row>
    <row r="191" spans="1:10" ht="21">
      <c r="A191" s="139"/>
      <c r="B191" s="139"/>
      <c r="C191" s="138" t="s">
        <v>422</v>
      </c>
      <c r="D191" s="138" t="s">
        <v>423</v>
      </c>
      <c r="E191" s="24" t="s">
        <v>424</v>
      </c>
      <c r="F191" s="138" t="s">
        <v>412</v>
      </c>
      <c r="G191" s="24" t="s">
        <v>425</v>
      </c>
      <c r="H191" s="138" t="s">
        <v>43</v>
      </c>
      <c r="I191" s="138" t="s">
        <v>426</v>
      </c>
      <c r="J191" s="24" t="s">
        <v>427</v>
      </c>
    </row>
    <row r="192" spans="1:10" ht="32.25">
      <c r="A192" s="139"/>
      <c r="B192" s="139"/>
      <c r="C192" s="138" t="s">
        <v>428</v>
      </c>
      <c r="D192" s="138" t="s">
        <v>429</v>
      </c>
      <c r="E192" s="24" t="s">
        <v>430</v>
      </c>
      <c r="F192" s="138" t="s">
        <v>431</v>
      </c>
      <c r="G192" s="24" t="s">
        <v>432</v>
      </c>
      <c r="H192" s="138" t="s">
        <v>433</v>
      </c>
      <c r="I192" s="138" t="s">
        <v>415</v>
      </c>
      <c r="J192" s="24" t="s">
        <v>434</v>
      </c>
    </row>
    <row r="193" spans="1:10" ht="32.25">
      <c r="A193" s="140"/>
      <c r="B193" s="140"/>
      <c r="C193" s="138" t="s">
        <v>428</v>
      </c>
      <c r="D193" s="138" t="s">
        <v>429</v>
      </c>
      <c r="E193" s="24" t="s">
        <v>435</v>
      </c>
      <c r="F193" s="138" t="s">
        <v>431</v>
      </c>
      <c r="G193" s="24" t="s">
        <v>432</v>
      </c>
      <c r="H193" s="138" t="s">
        <v>433</v>
      </c>
      <c r="I193" s="138" t="s">
        <v>415</v>
      </c>
      <c r="J193" s="24" t="s">
        <v>436</v>
      </c>
    </row>
    <row r="194" spans="1:10" ht="75">
      <c r="A194" s="137" t="s">
        <v>616</v>
      </c>
      <c r="B194" s="137" t="s">
        <v>408</v>
      </c>
      <c r="C194" s="138" t="s">
        <v>409</v>
      </c>
      <c r="D194" s="138" t="s">
        <v>410</v>
      </c>
      <c r="E194" s="24" t="s">
        <v>532</v>
      </c>
      <c r="F194" s="138" t="s">
        <v>412</v>
      </c>
      <c r="G194" s="24" t="s">
        <v>548</v>
      </c>
      <c r="H194" s="138" t="s">
        <v>414</v>
      </c>
      <c r="I194" s="138" t="s">
        <v>415</v>
      </c>
      <c r="J194" s="24" t="s">
        <v>533</v>
      </c>
    </row>
    <row r="195" spans="1:10" ht="75">
      <c r="A195" s="139"/>
      <c r="B195" s="139"/>
      <c r="C195" s="138" t="s">
        <v>409</v>
      </c>
      <c r="D195" s="138" t="s">
        <v>410</v>
      </c>
      <c r="E195" s="24" t="s">
        <v>534</v>
      </c>
      <c r="F195" s="138" t="s">
        <v>431</v>
      </c>
      <c r="G195" s="24" t="s">
        <v>535</v>
      </c>
      <c r="H195" s="138" t="s">
        <v>536</v>
      </c>
      <c r="I195" s="138" t="s">
        <v>415</v>
      </c>
      <c r="J195" s="24" t="s">
        <v>537</v>
      </c>
    </row>
    <row r="196" spans="1:10" ht="64.5">
      <c r="A196" s="139"/>
      <c r="B196" s="139"/>
      <c r="C196" s="138" t="s">
        <v>409</v>
      </c>
      <c r="D196" s="138" t="s">
        <v>410</v>
      </c>
      <c r="E196" s="24" t="s">
        <v>538</v>
      </c>
      <c r="F196" s="138" t="s">
        <v>412</v>
      </c>
      <c r="G196" s="24" t="s">
        <v>208</v>
      </c>
      <c r="H196" s="138" t="s">
        <v>539</v>
      </c>
      <c r="I196" s="138" t="s">
        <v>415</v>
      </c>
      <c r="J196" s="24" t="s">
        <v>540</v>
      </c>
    </row>
    <row r="197" spans="1:10" ht="21">
      <c r="A197" s="139"/>
      <c r="B197" s="139"/>
      <c r="C197" s="138" t="s">
        <v>422</v>
      </c>
      <c r="D197" s="138" t="s">
        <v>423</v>
      </c>
      <c r="E197" s="24" t="s">
        <v>424</v>
      </c>
      <c r="F197" s="138" t="s">
        <v>412</v>
      </c>
      <c r="G197" s="24" t="s">
        <v>425</v>
      </c>
      <c r="H197" s="138" t="s">
        <v>43</v>
      </c>
      <c r="I197" s="138" t="s">
        <v>426</v>
      </c>
      <c r="J197" s="24" t="s">
        <v>541</v>
      </c>
    </row>
    <row r="198" spans="1:10" ht="129">
      <c r="A198" s="139"/>
      <c r="B198" s="139"/>
      <c r="C198" s="138" t="s">
        <v>422</v>
      </c>
      <c r="D198" s="138" t="s">
        <v>423</v>
      </c>
      <c r="E198" s="24" t="s">
        <v>542</v>
      </c>
      <c r="F198" s="138" t="s">
        <v>412</v>
      </c>
      <c r="G198" s="24" t="s">
        <v>543</v>
      </c>
      <c r="H198" s="138" t="s">
        <v>43</v>
      </c>
      <c r="I198" s="138" t="s">
        <v>426</v>
      </c>
      <c r="J198" s="24" t="s">
        <v>544</v>
      </c>
    </row>
    <row r="199" spans="1:10" ht="32.25">
      <c r="A199" s="139"/>
      <c r="B199" s="139"/>
      <c r="C199" s="138" t="s">
        <v>428</v>
      </c>
      <c r="D199" s="138" t="s">
        <v>429</v>
      </c>
      <c r="E199" s="24" t="s">
        <v>435</v>
      </c>
      <c r="F199" s="138" t="s">
        <v>431</v>
      </c>
      <c r="G199" s="24" t="s">
        <v>432</v>
      </c>
      <c r="H199" s="138" t="s">
        <v>433</v>
      </c>
      <c r="I199" s="138" t="s">
        <v>415</v>
      </c>
      <c r="J199" s="24" t="s">
        <v>436</v>
      </c>
    </row>
    <row r="200" spans="1:10" ht="32.25">
      <c r="A200" s="140"/>
      <c r="B200" s="140"/>
      <c r="C200" s="138" t="s">
        <v>428</v>
      </c>
      <c r="D200" s="138" t="s">
        <v>429</v>
      </c>
      <c r="E200" s="24" t="s">
        <v>430</v>
      </c>
      <c r="F200" s="138" t="s">
        <v>431</v>
      </c>
      <c r="G200" s="24" t="s">
        <v>432</v>
      </c>
      <c r="H200" s="138" t="s">
        <v>433</v>
      </c>
      <c r="I200" s="138" t="s">
        <v>415</v>
      </c>
      <c r="J200" s="24" t="s">
        <v>545</v>
      </c>
    </row>
    <row r="201" spans="1:10" ht="54">
      <c r="A201" s="137" t="s">
        <v>617</v>
      </c>
      <c r="B201" s="137" t="s">
        <v>408</v>
      </c>
      <c r="C201" s="138" t="s">
        <v>409</v>
      </c>
      <c r="D201" s="138" t="s">
        <v>410</v>
      </c>
      <c r="E201" s="24" t="s">
        <v>411</v>
      </c>
      <c r="F201" s="138" t="s">
        <v>412</v>
      </c>
      <c r="G201" s="24" t="s">
        <v>413</v>
      </c>
      <c r="H201" s="138" t="s">
        <v>414</v>
      </c>
      <c r="I201" s="138" t="s">
        <v>415</v>
      </c>
      <c r="J201" s="24" t="s">
        <v>416</v>
      </c>
    </row>
    <row r="202" spans="1:10" ht="64.5">
      <c r="A202" s="139"/>
      <c r="B202" s="139"/>
      <c r="C202" s="138" t="s">
        <v>409</v>
      </c>
      <c r="D202" s="138" t="s">
        <v>410</v>
      </c>
      <c r="E202" s="24" t="s">
        <v>417</v>
      </c>
      <c r="F202" s="138" t="s">
        <v>412</v>
      </c>
      <c r="G202" s="24" t="s">
        <v>418</v>
      </c>
      <c r="H202" s="138" t="s">
        <v>414</v>
      </c>
      <c r="I202" s="138" t="s">
        <v>415</v>
      </c>
      <c r="J202" s="24" t="s">
        <v>419</v>
      </c>
    </row>
    <row r="203" spans="1:10" ht="32.25">
      <c r="A203" s="139"/>
      <c r="B203" s="139"/>
      <c r="C203" s="138" t="s">
        <v>409</v>
      </c>
      <c r="D203" s="138" t="s">
        <v>410</v>
      </c>
      <c r="E203" s="24" t="s">
        <v>420</v>
      </c>
      <c r="F203" s="138" t="s">
        <v>412</v>
      </c>
      <c r="G203" s="24" t="s">
        <v>176</v>
      </c>
      <c r="H203" s="138" t="s">
        <v>414</v>
      </c>
      <c r="I203" s="138" t="s">
        <v>415</v>
      </c>
      <c r="J203" s="24" t="s">
        <v>421</v>
      </c>
    </row>
    <row r="204" spans="1:10" ht="21">
      <c r="A204" s="139"/>
      <c r="B204" s="139"/>
      <c r="C204" s="138" t="s">
        <v>422</v>
      </c>
      <c r="D204" s="138" t="s">
        <v>423</v>
      </c>
      <c r="E204" s="24" t="s">
        <v>424</v>
      </c>
      <c r="F204" s="138" t="s">
        <v>412</v>
      </c>
      <c r="G204" s="24" t="s">
        <v>425</v>
      </c>
      <c r="H204" s="138" t="s">
        <v>43</v>
      </c>
      <c r="I204" s="138" t="s">
        <v>426</v>
      </c>
      <c r="J204" s="24" t="s">
        <v>427</v>
      </c>
    </row>
    <row r="205" spans="1:10" ht="32.25">
      <c r="A205" s="139"/>
      <c r="B205" s="139"/>
      <c r="C205" s="138" t="s">
        <v>428</v>
      </c>
      <c r="D205" s="138" t="s">
        <v>429</v>
      </c>
      <c r="E205" s="24" t="s">
        <v>430</v>
      </c>
      <c r="F205" s="138" t="s">
        <v>431</v>
      </c>
      <c r="G205" s="24" t="s">
        <v>432</v>
      </c>
      <c r="H205" s="138" t="s">
        <v>433</v>
      </c>
      <c r="I205" s="138" t="s">
        <v>415</v>
      </c>
      <c r="J205" s="24" t="s">
        <v>434</v>
      </c>
    </row>
    <row r="206" spans="1:10" ht="32.25">
      <c r="A206" s="140"/>
      <c r="B206" s="140"/>
      <c r="C206" s="138" t="s">
        <v>428</v>
      </c>
      <c r="D206" s="138" t="s">
        <v>429</v>
      </c>
      <c r="E206" s="24" t="s">
        <v>435</v>
      </c>
      <c r="F206" s="138" t="s">
        <v>431</v>
      </c>
      <c r="G206" s="24" t="s">
        <v>432</v>
      </c>
      <c r="H206" s="138" t="s">
        <v>433</v>
      </c>
      <c r="I206" s="138" t="s">
        <v>415</v>
      </c>
      <c r="J206" s="24" t="s">
        <v>436</v>
      </c>
    </row>
    <row r="207" spans="1:10" ht="54">
      <c r="A207" s="137" t="s">
        <v>618</v>
      </c>
      <c r="B207" s="137" t="s">
        <v>408</v>
      </c>
      <c r="C207" s="138" t="s">
        <v>409</v>
      </c>
      <c r="D207" s="138" t="s">
        <v>410</v>
      </c>
      <c r="E207" s="24" t="s">
        <v>411</v>
      </c>
      <c r="F207" s="138" t="s">
        <v>412</v>
      </c>
      <c r="G207" s="24" t="s">
        <v>413</v>
      </c>
      <c r="H207" s="138" t="s">
        <v>414</v>
      </c>
      <c r="I207" s="138" t="s">
        <v>415</v>
      </c>
      <c r="J207" s="24" t="s">
        <v>416</v>
      </c>
    </row>
    <row r="208" spans="1:10" ht="64.5">
      <c r="A208" s="139"/>
      <c r="B208" s="139"/>
      <c r="C208" s="138" t="s">
        <v>409</v>
      </c>
      <c r="D208" s="138" t="s">
        <v>410</v>
      </c>
      <c r="E208" s="24" t="s">
        <v>417</v>
      </c>
      <c r="F208" s="138" t="s">
        <v>412</v>
      </c>
      <c r="G208" s="24" t="s">
        <v>418</v>
      </c>
      <c r="H208" s="138" t="s">
        <v>414</v>
      </c>
      <c r="I208" s="138" t="s">
        <v>415</v>
      </c>
      <c r="J208" s="24" t="s">
        <v>419</v>
      </c>
    </row>
    <row r="209" spans="1:10" ht="32.25">
      <c r="A209" s="139"/>
      <c r="B209" s="139"/>
      <c r="C209" s="138" t="s">
        <v>409</v>
      </c>
      <c r="D209" s="138" t="s">
        <v>410</v>
      </c>
      <c r="E209" s="24" t="s">
        <v>420</v>
      </c>
      <c r="F209" s="138" t="s">
        <v>412</v>
      </c>
      <c r="G209" s="24" t="s">
        <v>176</v>
      </c>
      <c r="H209" s="138" t="s">
        <v>414</v>
      </c>
      <c r="I209" s="138" t="s">
        <v>415</v>
      </c>
      <c r="J209" s="24" t="s">
        <v>421</v>
      </c>
    </row>
    <row r="210" spans="1:10" ht="21">
      <c r="A210" s="139"/>
      <c r="B210" s="139"/>
      <c r="C210" s="138" t="s">
        <v>422</v>
      </c>
      <c r="D210" s="138" t="s">
        <v>423</v>
      </c>
      <c r="E210" s="24" t="s">
        <v>424</v>
      </c>
      <c r="F210" s="138" t="s">
        <v>412</v>
      </c>
      <c r="G210" s="24" t="s">
        <v>425</v>
      </c>
      <c r="H210" s="138" t="s">
        <v>43</v>
      </c>
      <c r="I210" s="138" t="s">
        <v>426</v>
      </c>
      <c r="J210" s="24" t="s">
        <v>427</v>
      </c>
    </row>
    <row r="211" spans="1:10" ht="32.25">
      <c r="A211" s="139"/>
      <c r="B211" s="139"/>
      <c r="C211" s="138" t="s">
        <v>428</v>
      </c>
      <c r="D211" s="138" t="s">
        <v>429</v>
      </c>
      <c r="E211" s="24" t="s">
        <v>430</v>
      </c>
      <c r="F211" s="138" t="s">
        <v>431</v>
      </c>
      <c r="G211" s="24" t="s">
        <v>432</v>
      </c>
      <c r="H211" s="138" t="s">
        <v>433</v>
      </c>
      <c r="I211" s="138" t="s">
        <v>415</v>
      </c>
      <c r="J211" s="24" t="s">
        <v>434</v>
      </c>
    </row>
    <row r="212" spans="1:10" ht="32.25">
      <c r="A212" s="140"/>
      <c r="B212" s="140"/>
      <c r="C212" s="138" t="s">
        <v>428</v>
      </c>
      <c r="D212" s="138" t="s">
        <v>429</v>
      </c>
      <c r="E212" s="24" t="s">
        <v>435</v>
      </c>
      <c r="F212" s="138" t="s">
        <v>431</v>
      </c>
      <c r="G212" s="24" t="s">
        <v>432</v>
      </c>
      <c r="H212" s="138" t="s">
        <v>433</v>
      </c>
      <c r="I212" s="138" t="s">
        <v>415</v>
      </c>
      <c r="J212" s="24" t="s">
        <v>436</v>
      </c>
    </row>
    <row r="213" spans="1:10" ht="75">
      <c r="A213" s="137" t="s">
        <v>619</v>
      </c>
      <c r="B213" s="137" t="s">
        <v>408</v>
      </c>
      <c r="C213" s="138" t="s">
        <v>409</v>
      </c>
      <c r="D213" s="138" t="s">
        <v>410</v>
      </c>
      <c r="E213" s="24" t="s">
        <v>532</v>
      </c>
      <c r="F213" s="138" t="s">
        <v>412</v>
      </c>
      <c r="G213" s="24" t="s">
        <v>548</v>
      </c>
      <c r="H213" s="138" t="s">
        <v>414</v>
      </c>
      <c r="I213" s="138" t="s">
        <v>415</v>
      </c>
      <c r="J213" s="24" t="s">
        <v>533</v>
      </c>
    </row>
    <row r="214" spans="1:10" ht="75">
      <c r="A214" s="139"/>
      <c r="B214" s="139"/>
      <c r="C214" s="138" t="s">
        <v>409</v>
      </c>
      <c r="D214" s="138" t="s">
        <v>410</v>
      </c>
      <c r="E214" s="24" t="s">
        <v>534</v>
      </c>
      <c r="F214" s="138" t="s">
        <v>431</v>
      </c>
      <c r="G214" s="24" t="s">
        <v>535</v>
      </c>
      <c r="H214" s="138" t="s">
        <v>536</v>
      </c>
      <c r="I214" s="138" t="s">
        <v>415</v>
      </c>
      <c r="J214" s="24" t="s">
        <v>537</v>
      </c>
    </row>
    <row r="215" spans="1:10" ht="64.5">
      <c r="A215" s="139"/>
      <c r="B215" s="139"/>
      <c r="C215" s="138" t="s">
        <v>409</v>
      </c>
      <c r="D215" s="138" t="s">
        <v>410</v>
      </c>
      <c r="E215" s="24" t="s">
        <v>538</v>
      </c>
      <c r="F215" s="138" t="s">
        <v>412</v>
      </c>
      <c r="G215" s="24" t="s">
        <v>208</v>
      </c>
      <c r="H215" s="138" t="s">
        <v>539</v>
      </c>
      <c r="I215" s="138" t="s">
        <v>415</v>
      </c>
      <c r="J215" s="24" t="s">
        <v>540</v>
      </c>
    </row>
    <row r="216" spans="1:10" ht="21">
      <c r="A216" s="139"/>
      <c r="B216" s="139"/>
      <c r="C216" s="138" t="s">
        <v>422</v>
      </c>
      <c r="D216" s="138" t="s">
        <v>423</v>
      </c>
      <c r="E216" s="24" t="s">
        <v>424</v>
      </c>
      <c r="F216" s="138" t="s">
        <v>412</v>
      </c>
      <c r="G216" s="24" t="s">
        <v>425</v>
      </c>
      <c r="H216" s="138" t="s">
        <v>43</v>
      </c>
      <c r="I216" s="138" t="s">
        <v>426</v>
      </c>
      <c r="J216" s="24" t="s">
        <v>541</v>
      </c>
    </row>
    <row r="217" spans="1:10" ht="129">
      <c r="A217" s="139"/>
      <c r="B217" s="139"/>
      <c r="C217" s="138" t="s">
        <v>422</v>
      </c>
      <c r="D217" s="138" t="s">
        <v>423</v>
      </c>
      <c r="E217" s="24" t="s">
        <v>542</v>
      </c>
      <c r="F217" s="138" t="s">
        <v>412</v>
      </c>
      <c r="G217" s="24" t="s">
        <v>543</v>
      </c>
      <c r="H217" s="138" t="s">
        <v>43</v>
      </c>
      <c r="I217" s="138" t="s">
        <v>426</v>
      </c>
      <c r="J217" s="24" t="s">
        <v>544</v>
      </c>
    </row>
    <row r="218" spans="1:10" ht="32.25">
      <c r="A218" s="139"/>
      <c r="B218" s="139"/>
      <c r="C218" s="138" t="s">
        <v>428</v>
      </c>
      <c r="D218" s="138" t="s">
        <v>429</v>
      </c>
      <c r="E218" s="24" t="s">
        <v>435</v>
      </c>
      <c r="F218" s="138" t="s">
        <v>431</v>
      </c>
      <c r="G218" s="24" t="s">
        <v>432</v>
      </c>
      <c r="H218" s="138" t="s">
        <v>433</v>
      </c>
      <c r="I218" s="138" t="s">
        <v>415</v>
      </c>
      <c r="J218" s="24" t="s">
        <v>436</v>
      </c>
    </row>
    <row r="219" spans="1:10" ht="32.25">
      <c r="A219" s="140"/>
      <c r="B219" s="140"/>
      <c r="C219" s="138" t="s">
        <v>428</v>
      </c>
      <c r="D219" s="138" t="s">
        <v>429</v>
      </c>
      <c r="E219" s="24" t="s">
        <v>430</v>
      </c>
      <c r="F219" s="138" t="s">
        <v>431</v>
      </c>
      <c r="G219" s="24" t="s">
        <v>432</v>
      </c>
      <c r="H219" s="138" t="s">
        <v>433</v>
      </c>
      <c r="I219" s="138" t="s">
        <v>415</v>
      </c>
      <c r="J219" s="24" t="s">
        <v>545</v>
      </c>
    </row>
    <row r="220" spans="1:10" ht="54">
      <c r="A220" s="137" t="s">
        <v>620</v>
      </c>
      <c r="B220" s="137" t="s">
        <v>408</v>
      </c>
      <c r="C220" s="138" t="s">
        <v>409</v>
      </c>
      <c r="D220" s="138" t="s">
        <v>410</v>
      </c>
      <c r="E220" s="24" t="s">
        <v>411</v>
      </c>
      <c r="F220" s="138" t="s">
        <v>412</v>
      </c>
      <c r="G220" s="24" t="s">
        <v>413</v>
      </c>
      <c r="H220" s="138" t="s">
        <v>414</v>
      </c>
      <c r="I220" s="138" t="s">
        <v>415</v>
      </c>
      <c r="J220" s="24" t="s">
        <v>416</v>
      </c>
    </row>
    <row r="221" spans="1:10" ht="64.5">
      <c r="A221" s="139"/>
      <c r="B221" s="139"/>
      <c r="C221" s="138" t="s">
        <v>409</v>
      </c>
      <c r="D221" s="138" t="s">
        <v>410</v>
      </c>
      <c r="E221" s="24" t="s">
        <v>417</v>
      </c>
      <c r="F221" s="138" t="s">
        <v>412</v>
      </c>
      <c r="G221" s="24" t="s">
        <v>418</v>
      </c>
      <c r="H221" s="138" t="s">
        <v>414</v>
      </c>
      <c r="I221" s="138" t="s">
        <v>415</v>
      </c>
      <c r="J221" s="24" t="s">
        <v>419</v>
      </c>
    </row>
    <row r="222" spans="1:10" ht="32.25">
      <c r="A222" s="139"/>
      <c r="B222" s="139"/>
      <c r="C222" s="138" t="s">
        <v>409</v>
      </c>
      <c r="D222" s="138" t="s">
        <v>410</v>
      </c>
      <c r="E222" s="24" t="s">
        <v>420</v>
      </c>
      <c r="F222" s="138" t="s">
        <v>412</v>
      </c>
      <c r="G222" s="24" t="s">
        <v>176</v>
      </c>
      <c r="H222" s="138" t="s">
        <v>414</v>
      </c>
      <c r="I222" s="138" t="s">
        <v>415</v>
      </c>
      <c r="J222" s="24" t="s">
        <v>421</v>
      </c>
    </row>
    <row r="223" spans="1:10" ht="21">
      <c r="A223" s="139"/>
      <c r="B223" s="139"/>
      <c r="C223" s="138" t="s">
        <v>422</v>
      </c>
      <c r="D223" s="138" t="s">
        <v>423</v>
      </c>
      <c r="E223" s="24" t="s">
        <v>424</v>
      </c>
      <c r="F223" s="138" t="s">
        <v>412</v>
      </c>
      <c r="G223" s="24" t="s">
        <v>425</v>
      </c>
      <c r="H223" s="138" t="s">
        <v>43</v>
      </c>
      <c r="I223" s="138" t="s">
        <v>426</v>
      </c>
      <c r="J223" s="24" t="s">
        <v>427</v>
      </c>
    </row>
    <row r="224" spans="1:10" ht="32.25">
      <c r="A224" s="139"/>
      <c r="B224" s="139"/>
      <c r="C224" s="138" t="s">
        <v>428</v>
      </c>
      <c r="D224" s="138" t="s">
        <v>429</v>
      </c>
      <c r="E224" s="24" t="s">
        <v>430</v>
      </c>
      <c r="F224" s="138" t="s">
        <v>431</v>
      </c>
      <c r="G224" s="24" t="s">
        <v>432</v>
      </c>
      <c r="H224" s="138" t="s">
        <v>433</v>
      </c>
      <c r="I224" s="138" t="s">
        <v>415</v>
      </c>
      <c r="J224" s="24" t="s">
        <v>434</v>
      </c>
    </row>
    <row r="225" spans="1:10" ht="32.25">
      <c r="A225" s="140"/>
      <c r="B225" s="140"/>
      <c r="C225" s="138" t="s">
        <v>428</v>
      </c>
      <c r="D225" s="138" t="s">
        <v>429</v>
      </c>
      <c r="E225" s="24" t="s">
        <v>435</v>
      </c>
      <c r="F225" s="138" t="s">
        <v>431</v>
      </c>
      <c r="G225" s="24" t="s">
        <v>432</v>
      </c>
      <c r="H225" s="138" t="s">
        <v>433</v>
      </c>
      <c r="I225" s="138" t="s">
        <v>415</v>
      </c>
      <c r="J225" s="24" t="s">
        <v>436</v>
      </c>
    </row>
    <row r="226" spans="1:10" ht="54">
      <c r="A226" s="137" t="s">
        <v>621</v>
      </c>
      <c r="B226" s="137" t="s">
        <v>408</v>
      </c>
      <c r="C226" s="138" t="s">
        <v>409</v>
      </c>
      <c r="D226" s="138" t="s">
        <v>410</v>
      </c>
      <c r="E226" s="24" t="s">
        <v>411</v>
      </c>
      <c r="F226" s="138" t="s">
        <v>412</v>
      </c>
      <c r="G226" s="24" t="s">
        <v>413</v>
      </c>
      <c r="H226" s="138" t="s">
        <v>414</v>
      </c>
      <c r="I226" s="138" t="s">
        <v>415</v>
      </c>
      <c r="J226" s="24" t="s">
        <v>416</v>
      </c>
    </row>
    <row r="227" spans="1:10" ht="64.5">
      <c r="A227" s="139"/>
      <c r="B227" s="139"/>
      <c r="C227" s="138" t="s">
        <v>409</v>
      </c>
      <c r="D227" s="138" t="s">
        <v>410</v>
      </c>
      <c r="E227" s="24" t="s">
        <v>417</v>
      </c>
      <c r="F227" s="138" t="s">
        <v>412</v>
      </c>
      <c r="G227" s="24" t="s">
        <v>418</v>
      </c>
      <c r="H227" s="138" t="s">
        <v>414</v>
      </c>
      <c r="I227" s="138" t="s">
        <v>415</v>
      </c>
      <c r="J227" s="24" t="s">
        <v>419</v>
      </c>
    </row>
    <row r="228" spans="1:10" ht="32.25">
      <c r="A228" s="139"/>
      <c r="B228" s="139"/>
      <c r="C228" s="138" t="s">
        <v>409</v>
      </c>
      <c r="D228" s="138" t="s">
        <v>410</v>
      </c>
      <c r="E228" s="24" t="s">
        <v>420</v>
      </c>
      <c r="F228" s="138" t="s">
        <v>412</v>
      </c>
      <c r="G228" s="24" t="s">
        <v>176</v>
      </c>
      <c r="H228" s="138" t="s">
        <v>414</v>
      </c>
      <c r="I228" s="138" t="s">
        <v>415</v>
      </c>
      <c r="J228" s="24" t="s">
        <v>421</v>
      </c>
    </row>
    <row r="229" spans="1:10" ht="21">
      <c r="A229" s="139"/>
      <c r="B229" s="139"/>
      <c r="C229" s="138" t="s">
        <v>422</v>
      </c>
      <c r="D229" s="138" t="s">
        <v>423</v>
      </c>
      <c r="E229" s="24" t="s">
        <v>424</v>
      </c>
      <c r="F229" s="138" t="s">
        <v>412</v>
      </c>
      <c r="G229" s="24" t="s">
        <v>425</v>
      </c>
      <c r="H229" s="138" t="s">
        <v>43</v>
      </c>
      <c r="I229" s="138" t="s">
        <v>426</v>
      </c>
      <c r="J229" s="24" t="s">
        <v>427</v>
      </c>
    </row>
    <row r="230" spans="1:10" ht="32.25">
      <c r="A230" s="139"/>
      <c r="B230" s="139"/>
      <c r="C230" s="138" t="s">
        <v>428</v>
      </c>
      <c r="D230" s="138" t="s">
        <v>429</v>
      </c>
      <c r="E230" s="24" t="s">
        <v>430</v>
      </c>
      <c r="F230" s="138" t="s">
        <v>431</v>
      </c>
      <c r="G230" s="24" t="s">
        <v>432</v>
      </c>
      <c r="H230" s="138" t="s">
        <v>433</v>
      </c>
      <c r="I230" s="138" t="s">
        <v>415</v>
      </c>
      <c r="J230" s="24" t="s">
        <v>434</v>
      </c>
    </row>
    <row r="231" spans="1:10" ht="32.25">
      <c r="A231" s="140"/>
      <c r="B231" s="140"/>
      <c r="C231" s="138" t="s">
        <v>428</v>
      </c>
      <c r="D231" s="138" t="s">
        <v>429</v>
      </c>
      <c r="E231" s="24" t="s">
        <v>435</v>
      </c>
      <c r="F231" s="138" t="s">
        <v>431</v>
      </c>
      <c r="G231" s="24" t="s">
        <v>432</v>
      </c>
      <c r="H231" s="138" t="s">
        <v>433</v>
      </c>
      <c r="I231" s="138" t="s">
        <v>415</v>
      </c>
      <c r="J231" s="24" t="s">
        <v>436</v>
      </c>
    </row>
    <row r="232" spans="1:10" ht="54">
      <c r="A232" s="137" t="s">
        <v>622</v>
      </c>
      <c r="B232" s="137" t="s">
        <v>408</v>
      </c>
      <c r="C232" s="138" t="s">
        <v>409</v>
      </c>
      <c r="D232" s="138" t="s">
        <v>410</v>
      </c>
      <c r="E232" s="24" t="s">
        <v>411</v>
      </c>
      <c r="F232" s="138" t="s">
        <v>412</v>
      </c>
      <c r="G232" s="24" t="s">
        <v>413</v>
      </c>
      <c r="H232" s="138" t="s">
        <v>414</v>
      </c>
      <c r="I232" s="138" t="s">
        <v>415</v>
      </c>
      <c r="J232" s="24" t="s">
        <v>416</v>
      </c>
    </row>
    <row r="233" spans="1:10" ht="64.5">
      <c r="A233" s="139"/>
      <c r="B233" s="139"/>
      <c r="C233" s="138" t="s">
        <v>409</v>
      </c>
      <c r="D233" s="138" t="s">
        <v>410</v>
      </c>
      <c r="E233" s="24" t="s">
        <v>417</v>
      </c>
      <c r="F233" s="138" t="s">
        <v>412</v>
      </c>
      <c r="G233" s="24" t="s">
        <v>418</v>
      </c>
      <c r="H233" s="138" t="s">
        <v>414</v>
      </c>
      <c r="I233" s="138" t="s">
        <v>415</v>
      </c>
      <c r="J233" s="24" t="s">
        <v>419</v>
      </c>
    </row>
    <row r="234" spans="1:10" ht="32.25">
      <c r="A234" s="139"/>
      <c r="B234" s="139"/>
      <c r="C234" s="138" t="s">
        <v>409</v>
      </c>
      <c r="D234" s="138" t="s">
        <v>410</v>
      </c>
      <c r="E234" s="24" t="s">
        <v>420</v>
      </c>
      <c r="F234" s="138" t="s">
        <v>412</v>
      </c>
      <c r="G234" s="24" t="s">
        <v>176</v>
      </c>
      <c r="H234" s="138" t="s">
        <v>414</v>
      </c>
      <c r="I234" s="138" t="s">
        <v>415</v>
      </c>
      <c r="J234" s="24" t="s">
        <v>421</v>
      </c>
    </row>
    <row r="235" spans="1:10" ht="21">
      <c r="A235" s="139"/>
      <c r="B235" s="139"/>
      <c r="C235" s="138" t="s">
        <v>422</v>
      </c>
      <c r="D235" s="138" t="s">
        <v>423</v>
      </c>
      <c r="E235" s="24" t="s">
        <v>424</v>
      </c>
      <c r="F235" s="138" t="s">
        <v>412</v>
      </c>
      <c r="G235" s="24" t="s">
        <v>425</v>
      </c>
      <c r="H235" s="138" t="s">
        <v>43</v>
      </c>
      <c r="I235" s="138" t="s">
        <v>426</v>
      </c>
      <c r="J235" s="24" t="s">
        <v>427</v>
      </c>
    </row>
    <row r="236" spans="1:10" ht="32.25">
      <c r="A236" s="139"/>
      <c r="B236" s="139"/>
      <c r="C236" s="138" t="s">
        <v>428</v>
      </c>
      <c r="D236" s="138" t="s">
        <v>429</v>
      </c>
      <c r="E236" s="24" t="s">
        <v>430</v>
      </c>
      <c r="F236" s="138" t="s">
        <v>431</v>
      </c>
      <c r="G236" s="24" t="s">
        <v>432</v>
      </c>
      <c r="H236" s="138" t="s">
        <v>433</v>
      </c>
      <c r="I236" s="138" t="s">
        <v>415</v>
      </c>
      <c r="J236" s="24" t="s">
        <v>434</v>
      </c>
    </row>
    <row r="237" spans="1:10" ht="32.25">
      <c r="A237" s="140"/>
      <c r="B237" s="140"/>
      <c r="C237" s="138" t="s">
        <v>428</v>
      </c>
      <c r="D237" s="138" t="s">
        <v>429</v>
      </c>
      <c r="E237" s="24" t="s">
        <v>435</v>
      </c>
      <c r="F237" s="138" t="s">
        <v>431</v>
      </c>
      <c r="G237" s="24" t="s">
        <v>432</v>
      </c>
      <c r="H237" s="138" t="s">
        <v>433</v>
      </c>
      <c r="I237" s="138" t="s">
        <v>415</v>
      </c>
      <c r="J237" s="24" t="s">
        <v>436</v>
      </c>
    </row>
    <row r="238" spans="1:10" ht="54">
      <c r="A238" s="137" t="s">
        <v>623</v>
      </c>
      <c r="B238" s="137" t="s">
        <v>408</v>
      </c>
      <c r="C238" s="138" t="s">
        <v>409</v>
      </c>
      <c r="D238" s="138" t="s">
        <v>410</v>
      </c>
      <c r="E238" s="24" t="s">
        <v>411</v>
      </c>
      <c r="F238" s="138" t="s">
        <v>412</v>
      </c>
      <c r="G238" s="24" t="s">
        <v>535</v>
      </c>
      <c r="H238" s="138" t="s">
        <v>414</v>
      </c>
      <c r="I238" s="138" t="s">
        <v>415</v>
      </c>
      <c r="J238" s="24" t="s">
        <v>416</v>
      </c>
    </row>
    <row r="239" spans="1:10" ht="64.5">
      <c r="A239" s="139"/>
      <c r="B239" s="139"/>
      <c r="C239" s="138" t="s">
        <v>409</v>
      </c>
      <c r="D239" s="138" t="s">
        <v>410</v>
      </c>
      <c r="E239" s="24" t="s">
        <v>417</v>
      </c>
      <c r="F239" s="138" t="s">
        <v>412</v>
      </c>
      <c r="G239" s="24" t="s">
        <v>535</v>
      </c>
      <c r="H239" s="138" t="s">
        <v>414</v>
      </c>
      <c r="I239" s="138" t="s">
        <v>415</v>
      </c>
      <c r="J239" s="24" t="s">
        <v>419</v>
      </c>
    </row>
    <row r="240" spans="1:10" ht="32.25">
      <c r="A240" s="139"/>
      <c r="B240" s="139"/>
      <c r="C240" s="138" t="s">
        <v>409</v>
      </c>
      <c r="D240" s="138" t="s">
        <v>410</v>
      </c>
      <c r="E240" s="24" t="s">
        <v>420</v>
      </c>
      <c r="F240" s="138" t="s">
        <v>412</v>
      </c>
      <c r="G240" s="24" t="s">
        <v>624</v>
      </c>
      <c r="H240" s="138" t="s">
        <v>414</v>
      </c>
      <c r="I240" s="138" t="s">
        <v>415</v>
      </c>
      <c r="J240" s="24" t="s">
        <v>421</v>
      </c>
    </row>
    <row r="241" spans="1:10" ht="21">
      <c r="A241" s="139"/>
      <c r="B241" s="139"/>
      <c r="C241" s="138" t="s">
        <v>422</v>
      </c>
      <c r="D241" s="138" t="s">
        <v>423</v>
      </c>
      <c r="E241" s="24" t="s">
        <v>424</v>
      </c>
      <c r="F241" s="138" t="s">
        <v>412</v>
      </c>
      <c r="G241" s="24" t="s">
        <v>425</v>
      </c>
      <c r="H241" s="138" t="s">
        <v>43</v>
      </c>
      <c r="I241" s="138" t="s">
        <v>426</v>
      </c>
      <c r="J241" s="24" t="s">
        <v>427</v>
      </c>
    </row>
    <row r="242" spans="1:10" ht="32.25">
      <c r="A242" s="139"/>
      <c r="B242" s="139"/>
      <c r="C242" s="138" t="s">
        <v>428</v>
      </c>
      <c r="D242" s="138" t="s">
        <v>429</v>
      </c>
      <c r="E242" s="24" t="s">
        <v>430</v>
      </c>
      <c r="F242" s="138" t="s">
        <v>431</v>
      </c>
      <c r="G242" s="24" t="s">
        <v>432</v>
      </c>
      <c r="H242" s="138" t="s">
        <v>433</v>
      </c>
      <c r="I242" s="138" t="s">
        <v>415</v>
      </c>
      <c r="J242" s="24" t="s">
        <v>434</v>
      </c>
    </row>
    <row r="243" spans="1:10" ht="32.25">
      <c r="A243" s="140"/>
      <c r="B243" s="140"/>
      <c r="C243" s="138" t="s">
        <v>428</v>
      </c>
      <c r="D243" s="138" t="s">
        <v>429</v>
      </c>
      <c r="E243" s="24" t="s">
        <v>435</v>
      </c>
      <c r="F243" s="138" t="s">
        <v>431</v>
      </c>
      <c r="G243" s="24" t="s">
        <v>432</v>
      </c>
      <c r="H243" s="138" t="s">
        <v>433</v>
      </c>
      <c r="I243" s="138" t="s">
        <v>415</v>
      </c>
      <c r="J243" s="24" t="s">
        <v>436</v>
      </c>
    </row>
    <row r="244" spans="1:10" ht="54">
      <c r="A244" s="137" t="s">
        <v>625</v>
      </c>
      <c r="B244" s="137" t="s">
        <v>408</v>
      </c>
      <c r="C244" s="138" t="s">
        <v>409</v>
      </c>
      <c r="D244" s="138" t="s">
        <v>410</v>
      </c>
      <c r="E244" s="24" t="s">
        <v>411</v>
      </c>
      <c r="F244" s="138" t="s">
        <v>412</v>
      </c>
      <c r="G244" s="24" t="s">
        <v>413</v>
      </c>
      <c r="H244" s="138" t="s">
        <v>414</v>
      </c>
      <c r="I244" s="138" t="s">
        <v>415</v>
      </c>
      <c r="J244" s="24" t="s">
        <v>416</v>
      </c>
    </row>
    <row r="245" spans="1:10" ht="64.5">
      <c r="A245" s="139"/>
      <c r="B245" s="139"/>
      <c r="C245" s="138" t="s">
        <v>409</v>
      </c>
      <c r="D245" s="138" t="s">
        <v>410</v>
      </c>
      <c r="E245" s="24" t="s">
        <v>417</v>
      </c>
      <c r="F245" s="138" t="s">
        <v>412</v>
      </c>
      <c r="G245" s="24" t="s">
        <v>418</v>
      </c>
      <c r="H245" s="138" t="s">
        <v>414</v>
      </c>
      <c r="I245" s="138" t="s">
        <v>415</v>
      </c>
      <c r="J245" s="24" t="s">
        <v>419</v>
      </c>
    </row>
    <row r="246" spans="1:10" ht="32.25">
      <c r="A246" s="139"/>
      <c r="B246" s="139"/>
      <c r="C246" s="138" t="s">
        <v>409</v>
      </c>
      <c r="D246" s="138" t="s">
        <v>410</v>
      </c>
      <c r="E246" s="24" t="s">
        <v>420</v>
      </c>
      <c r="F246" s="138" t="s">
        <v>412</v>
      </c>
      <c r="G246" s="24" t="s">
        <v>176</v>
      </c>
      <c r="H246" s="138" t="s">
        <v>414</v>
      </c>
      <c r="I246" s="138" t="s">
        <v>415</v>
      </c>
      <c r="J246" s="24" t="s">
        <v>421</v>
      </c>
    </row>
    <row r="247" spans="1:10" ht="21">
      <c r="A247" s="139"/>
      <c r="B247" s="139"/>
      <c r="C247" s="138" t="s">
        <v>422</v>
      </c>
      <c r="D247" s="138" t="s">
        <v>423</v>
      </c>
      <c r="E247" s="24" t="s">
        <v>424</v>
      </c>
      <c r="F247" s="138" t="s">
        <v>412</v>
      </c>
      <c r="G247" s="24" t="s">
        <v>425</v>
      </c>
      <c r="H247" s="138" t="s">
        <v>43</v>
      </c>
      <c r="I247" s="138" t="s">
        <v>426</v>
      </c>
      <c r="J247" s="24" t="s">
        <v>427</v>
      </c>
    </row>
    <row r="248" spans="1:10" ht="32.25">
      <c r="A248" s="139"/>
      <c r="B248" s="139"/>
      <c r="C248" s="138" t="s">
        <v>428</v>
      </c>
      <c r="D248" s="138" t="s">
        <v>429</v>
      </c>
      <c r="E248" s="24" t="s">
        <v>430</v>
      </c>
      <c r="F248" s="138" t="s">
        <v>431</v>
      </c>
      <c r="G248" s="24" t="s">
        <v>432</v>
      </c>
      <c r="H248" s="138" t="s">
        <v>433</v>
      </c>
      <c r="I248" s="138" t="s">
        <v>415</v>
      </c>
      <c r="J248" s="24" t="s">
        <v>434</v>
      </c>
    </row>
    <row r="249" spans="1:10" ht="32.25">
      <c r="A249" s="140"/>
      <c r="B249" s="140"/>
      <c r="C249" s="138" t="s">
        <v>428</v>
      </c>
      <c r="D249" s="138" t="s">
        <v>429</v>
      </c>
      <c r="E249" s="24" t="s">
        <v>435</v>
      </c>
      <c r="F249" s="138" t="s">
        <v>431</v>
      </c>
      <c r="G249" s="24" t="s">
        <v>432</v>
      </c>
      <c r="H249" s="138" t="s">
        <v>433</v>
      </c>
      <c r="I249" s="138" t="s">
        <v>415</v>
      </c>
      <c r="J249" s="24" t="s">
        <v>436</v>
      </c>
    </row>
    <row r="250" spans="1:10" ht="21">
      <c r="A250" s="137" t="s">
        <v>626</v>
      </c>
      <c r="B250" s="137" t="s">
        <v>627</v>
      </c>
      <c r="C250" s="138" t="s">
        <v>409</v>
      </c>
      <c r="D250" s="138" t="s">
        <v>410</v>
      </c>
      <c r="E250" s="24" t="s">
        <v>628</v>
      </c>
      <c r="F250" s="138" t="s">
        <v>431</v>
      </c>
      <c r="G250" s="24" t="s">
        <v>181</v>
      </c>
      <c r="H250" s="138" t="s">
        <v>414</v>
      </c>
      <c r="I250" s="138" t="s">
        <v>415</v>
      </c>
      <c r="J250" s="24" t="s">
        <v>629</v>
      </c>
    </row>
    <row r="251" spans="1:10" ht="21">
      <c r="A251" s="139"/>
      <c r="B251" s="139"/>
      <c r="C251" s="138" t="s">
        <v>409</v>
      </c>
      <c r="D251" s="138" t="s">
        <v>457</v>
      </c>
      <c r="E251" s="24" t="s">
        <v>630</v>
      </c>
      <c r="F251" s="138" t="s">
        <v>412</v>
      </c>
      <c r="G251" s="24" t="s">
        <v>461</v>
      </c>
      <c r="H251" s="138" t="s">
        <v>433</v>
      </c>
      <c r="I251" s="138" t="s">
        <v>415</v>
      </c>
      <c r="J251" s="24" t="s">
        <v>629</v>
      </c>
    </row>
    <row r="252" spans="1:10" ht="21">
      <c r="A252" s="139"/>
      <c r="B252" s="139"/>
      <c r="C252" s="138" t="s">
        <v>409</v>
      </c>
      <c r="D252" s="138" t="s">
        <v>463</v>
      </c>
      <c r="E252" s="24" t="s">
        <v>631</v>
      </c>
      <c r="F252" s="138" t="s">
        <v>412</v>
      </c>
      <c r="G252" s="24" t="s">
        <v>212</v>
      </c>
      <c r="H252" s="138" t="s">
        <v>632</v>
      </c>
      <c r="I252" s="138" t="s">
        <v>415</v>
      </c>
      <c r="J252" s="24" t="s">
        <v>629</v>
      </c>
    </row>
    <row r="253" spans="1:10" ht="21">
      <c r="A253" s="139"/>
      <c r="B253" s="139"/>
      <c r="C253" s="138" t="s">
        <v>409</v>
      </c>
      <c r="D253" s="138" t="s">
        <v>467</v>
      </c>
      <c r="E253" s="24" t="s">
        <v>633</v>
      </c>
      <c r="F253" s="138" t="s">
        <v>469</v>
      </c>
      <c r="G253" s="24" t="s">
        <v>634</v>
      </c>
      <c r="H253" s="138" t="s">
        <v>635</v>
      </c>
      <c r="I253" s="138" t="s">
        <v>415</v>
      </c>
      <c r="J253" s="24" t="s">
        <v>629</v>
      </c>
    </row>
    <row r="254" spans="1:10" ht="21">
      <c r="A254" s="139"/>
      <c r="B254" s="139"/>
      <c r="C254" s="138" t="s">
        <v>422</v>
      </c>
      <c r="D254" s="138" t="s">
        <v>423</v>
      </c>
      <c r="E254" s="24" t="s">
        <v>636</v>
      </c>
      <c r="F254" s="138" t="s">
        <v>412</v>
      </c>
      <c r="G254" s="24" t="s">
        <v>461</v>
      </c>
      <c r="H254" s="138" t="s">
        <v>433</v>
      </c>
      <c r="I254" s="138" t="s">
        <v>415</v>
      </c>
      <c r="J254" s="24" t="s">
        <v>629</v>
      </c>
    </row>
    <row r="255" spans="1:10" ht="21">
      <c r="A255" s="139"/>
      <c r="B255" s="139"/>
      <c r="C255" s="138" t="s">
        <v>422</v>
      </c>
      <c r="D255" s="138" t="s">
        <v>423</v>
      </c>
      <c r="E255" s="24" t="s">
        <v>637</v>
      </c>
      <c r="F255" s="138" t="s">
        <v>412</v>
      </c>
      <c r="G255" s="24" t="s">
        <v>638</v>
      </c>
      <c r="H255" s="138" t="s">
        <v>466</v>
      </c>
      <c r="I255" s="138" t="s">
        <v>426</v>
      </c>
      <c r="J255" s="24" t="s">
        <v>629</v>
      </c>
    </row>
    <row r="256" spans="1:10" ht="21">
      <c r="A256" s="140"/>
      <c r="B256" s="140"/>
      <c r="C256" s="138" t="s">
        <v>428</v>
      </c>
      <c r="D256" s="138" t="s">
        <v>429</v>
      </c>
      <c r="E256" s="24" t="s">
        <v>639</v>
      </c>
      <c r="F256" s="138" t="s">
        <v>431</v>
      </c>
      <c r="G256" s="24" t="s">
        <v>640</v>
      </c>
      <c r="H256" s="138" t="s">
        <v>433</v>
      </c>
      <c r="I256" s="138" t="s">
        <v>415</v>
      </c>
      <c r="J256" s="24" t="s">
        <v>641</v>
      </c>
    </row>
    <row r="257" spans="1:10" ht="54">
      <c r="A257" s="137" t="s">
        <v>642</v>
      </c>
      <c r="B257" s="137" t="s">
        <v>408</v>
      </c>
      <c r="C257" s="138" t="s">
        <v>409</v>
      </c>
      <c r="D257" s="138" t="s">
        <v>410</v>
      </c>
      <c r="E257" s="24" t="s">
        <v>411</v>
      </c>
      <c r="F257" s="138" t="s">
        <v>412</v>
      </c>
      <c r="G257" s="24" t="s">
        <v>413</v>
      </c>
      <c r="H257" s="138" t="s">
        <v>414</v>
      </c>
      <c r="I257" s="138" t="s">
        <v>415</v>
      </c>
      <c r="J257" s="24" t="s">
        <v>416</v>
      </c>
    </row>
    <row r="258" spans="1:10" ht="64.5">
      <c r="A258" s="139"/>
      <c r="B258" s="139"/>
      <c r="C258" s="138" t="s">
        <v>409</v>
      </c>
      <c r="D258" s="138" t="s">
        <v>410</v>
      </c>
      <c r="E258" s="24" t="s">
        <v>417</v>
      </c>
      <c r="F258" s="138" t="s">
        <v>412</v>
      </c>
      <c r="G258" s="24" t="s">
        <v>418</v>
      </c>
      <c r="H258" s="138" t="s">
        <v>414</v>
      </c>
      <c r="I258" s="138" t="s">
        <v>415</v>
      </c>
      <c r="J258" s="24" t="s">
        <v>419</v>
      </c>
    </row>
    <row r="259" spans="1:10" ht="32.25">
      <c r="A259" s="139"/>
      <c r="B259" s="139"/>
      <c r="C259" s="138" t="s">
        <v>409</v>
      </c>
      <c r="D259" s="138" t="s">
        <v>410</v>
      </c>
      <c r="E259" s="24" t="s">
        <v>420</v>
      </c>
      <c r="F259" s="138" t="s">
        <v>412</v>
      </c>
      <c r="G259" s="24" t="s">
        <v>176</v>
      </c>
      <c r="H259" s="138" t="s">
        <v>414</v>
      </c>
      <c r="I259" s="138" t="s">
        <v>415</v>
      </c>
      <c r="J259" s="24" t="s">
        <v>421</v>
      </c>
    </row>
    <row r="260" spans="1:10" ht="21">
      <c r="A260" s="139"/>
      <c r="B260" s="139"/>
      <c r="C260" s="138" t="s">
        <v>422</v>
      </c>
      <c r="D260" s="138" t="s">
        <v>423</v>
      </c>
      <c r="E260" s="24" t="s">
        <v>424</v>
      </c>
      <c r="F260" s="138" t="s">
        <v>412</v>
      </c>
      <c r="G260" s="24" t="s">
        <v>425</v>
      </c>
      <c r="H260" s="138" t="s">
        <v>43</v>
      </c>
      <c r="I260" s="138" t="s">
        <v>426</v>
      </c>
      <c r="J260" s="24" t="s">
        <v>427</v>
      </c>
    </row>
    <row r="261" spans="1:10" ht="32.25">
      <c r="A261" s="139"/>
      <c r="B261" s="139"/>
      <c r="C261" s="138" t="s">
        <v>428</v>
      </c>
      <c r="D261" s="138" t="s">
        <v>429</v>
      </c>
      <c r="E261" s="24" t="s">
        <v>430</v>
      </c>
      <c r="F261" s="138" t="s">
        <v>431</v>
      </c>
      <c r="G261" s="24" t="s">
        <v>432</v>
      </c>
      <c r="H261" s="138" t="s">
        <v>433</v>
      </c>
      <c r="I261" s="138" t="s">
        <v>415</v>
      </c>
      <c r="J261" s="24" t="s">
        <v>434</v>
      </c>
    </row>
    <row r="262" spans="1:10" ht="32.25">
      <c r="A262" s="140"/>
      <c r="B262" s="140"/>
      <c r="C262" s="138" t="s">
        <v>428</v>
      </c>
      <c r="D262" s="138" t="s">
        <v>429</v>
      </c>
      <c r="E262" s="24" t="s">
        <v>435</v>
      </c>
      <c r="F262" s="138" t="s">
        <v>431</v>
      </c>
      <c r="G262" s="24" t="s">
        <v>432</v>
      </c>
      <c r="H262" s="138" t="s">
        <v>433</v>
      </c>
      <c r="I262" s="138" t="s">
        <v>415</v>
      </c>
      <c r="J262" s="24" t="s">
        <v>436</v>
      </c>
    </row>
  </sheetData>
  <sheetProtection/>
  <mergeCells count="76">
    <mergeCell ref="A2:J2"/>
    <mergeCell ref="A3:H3"/>
    <mergeCell ref="A7:A12"/>
    <mergeCell ref="A13:A30"/>
    <mergeCell ref="A31:A36"/>
    <mergeCell ref="A37:A42"/>
    <mergeCell ref="A43:A48"/>
    <mergeCell ref="A49:A54"/>
    <mergeCell ref="A55:A60"/>
    <mergeCell ref="A61:A69"/>
    <mergeCell ref="A70:A76"/>
    <mergeCell ref="A77:A82"/>
    <mergeCell ref="A83:A89"/>
    <mergeCell ref="A90:A96"/>
    <mergeCell ref="A97:A102"/>
    <mergeCell ref="A103:A108"/>
    <mergeCell ref="A109:A114"/>
    <mergeCell ref="A115:A124"/>
    <mergeCell ref="A125:A130"/>
    <mergeCell ref="A131:A137"/>
    <mergeCell ref="A138:A143"/>
    <mergeCell ref="A144:A149"/>
    <mergeCell ref="A150:A155"/>
    <mergeCell ref="A156:A162"/>
    <mergeCell ref="A163:A175"/>
    <mergeCell ref="A176:A181"/>
    <mergeCell ref="A182:A187"/>
    <mergeCell ref="A188:A193"/>
    <mergeCell ref="A194:A200"/>
    <mergeCell ref="A201:A206"/>
    <mergeCell ref="A207:A212"/>
    <mergeCell ref="A213:A219"/>
    <mergeCell ref="A220:A225"/>
    <mergeCell ref="A226:A231"/>
    <mergeCell ref="A232:A237"/>
    <mergeCell ref="A238:A243"/>
    <mergeCell ref="A244:A249"/>
    <mergeCell ref="A250:A256"/>
    <mergeCell ref="A257:A262"/>
    <mergeCell ref="B7:B12"/>
    <mergeCell ref="B13:B30"/>
    <mergeCell ref="B31:B36"/>
    <mergeCell ref="B37:B42"/>
    <mergeCell ref="B43:B48"/>
    <mergeCell ref="B49:B54"/>
    <mergeCell ref="B55:B60"/>
    <mergeCell ref="B61:B69"/>
    <mergeCell ref="B70:B76"/>
    <mergeCell ref="B77:B82"/>
    <mergeCell ref="B83:B89"/>
    <mergeCell ref="B90:B96"/>
    <mergeCell ref="B97:B102"/>
    <mergeCell ref="B103:B108"/>
    <mergeCell ref="B109:B114"/>
    <mergeCell ref="B115:B124"/>
    <mergeCell ref="B125:B130"/>
    <mergeCell ref="B131:B137"/>
    <mergeCell ref="B138:B143"/>
    <mergeCell ref="B144:B149"/>
    <mergeCell ref="B150:B155"/>
    <mergeCell ref="B156:B162"/>
    <mergeCell ref="B163:B175"/>
    <mergeCell ref="B176:B181"/>
    <mergeCell ref="B182:B187"/>
    <mergeCell ref="B188:B193"/>
    <mergeCell ref="B194:B200"/>
    <mergeCell ref="B201:B206"/>
    <mergeCell ref="B207:B212"/>
    <mergeCell ref="B213:B219"/>
    <mergeCell ref="B220:B225"/>
    <mergeCell ref="B226:B231"/>
    <mergeCell ref="B232:B237"/>
    <mergeCell ref="B238:B243"/>
    <mergeCell ref="B244:B249"/>
    <mergeCell ref="B250:B256"/>
    <mergeCell ref="B257:B262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2021-11-04T02:35:37Z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