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33" firstSheet="9" activeTab="9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'7-5部门一般公共预算本级财力安排支出情况表'!$1:$2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<sst xmlns="http://schemas.openxmlformats.org/spreadsheetml/2006/main" count="1170" uniqueCount="522">
  <si>
    <t>7-1  部门财务收支总体情况表</t>
  </si>
  <si>
    <t>单位名称：景东彝族自治县市场监督管理局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</si>
  <si>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</si>
  <si>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</si>
  <si>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</si>
  <si>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</si>
  <si>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</si>
  <si>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</si>
  <si>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</si>
  <si>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</si>
  <si>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</si>
  <si>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</si>
  <si>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</si>
  <si>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</si>
  <si>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</si>
  <si>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</si>
  <si>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</si>
  <si>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</si>
  <si>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</si>
  <si>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</si>
  <si>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</si>
  <si>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</si>
  <si>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</si>
  <si>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</si>
  <si>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</si>
  <si>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</si>
  <si>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</si>
  <si>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</si>
  <si>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</si>
  <si>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</si>
  <si>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</si>
  <si>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</si>
  <si>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</si>
  <si>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</si>
  <si>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</si>
  <si>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</si>
  <si>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</si>
  <si>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</si>
  <si>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</si>
  <si>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</si>
  <si>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</si>
  <si>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</si>
  <si>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</si>
  <si>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</si>
  <si>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</si>
  <si>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</si>
  <si>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</si>
  <si>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</si>
  <si>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</si>
  <si>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</si>
  <si>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</si>
  <si>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</si>
  <si>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</si>
  <si>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</si>
  <si>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</si>
  <si>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</si>
  <si>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</si>
  <si>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</si>
  <si>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</si>
  <si>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</si>
  <si>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</si>
  <si>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</si>
  <si>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</si>
  <si>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</si>
  <si>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</si>
  <si>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</si>
  <si>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</si>
  <si>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</si>
  <si>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</si>
  <si>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</si>
  <si>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</si>
  <si>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</si>
  <si>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</si>
  <si>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</si>
  <si>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</si>
  <si>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</si>
  <si>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</si>
  <si>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</si>
  <si>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</si>
  <si>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</si>
  <si>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</si>
  <si>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</si>
  <si>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</si>
  <si>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</si>
  <si>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</si>
  <si>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</si>
  <si>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</si>
  <si>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</si>
  <si>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</si>
  <si>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</si>
  <si>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</si>
  <si>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</si>
  <si>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</si>
  <si>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</si>
  <si>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</si>
  <si>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</si>
  <si>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</si>
  <si>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</si>
  <si>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</si>
  <si>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</si>
  <si>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</si>
  <si>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</si>
  <si>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</si>
  <si>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</si>
  <si>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</si>
  <si>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</si>
  <si>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</si>
  <si>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</si>
  <si>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</si>
  <si>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</si>
  <si>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</si>
  <si>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</si>
  <si>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</si>
  <si>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</si>
  <si>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</si>
  <si>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</si>
  <si>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</si>
  <si>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</si>
  <si>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</si>
  <si>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</si>
  <si>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</si>
  <si>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</si>
  <si>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</si>
  <si>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</si>
  <si>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</si>
  <si>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</si>
  <si>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</si>
  <si>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</si>
  <si>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</si>
  <si>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</si>
  <si>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</si>
  <si>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</si>
  <si>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</si>
  <si>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</si>
  <si>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</si>
  <si>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</si>
  <si>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3.00</t>
  </si>
  <si>
    <t>20.08</t>
  </si>
  <si>
    <t xml:space="preserve">    一般公共服务支出</t>
  </si>
  <si>
    <t>市场监督管理事务</t>
  </si>
  <si>
    <t>01</t>
  </si>
  <si>
    <t>行政运行</t>
  </si>
  <si>
    <t>04</t>
  </si>
  <si>
    <t>市场主体管理</t>
  </si>
  <si>
    <t>05</t>
  </si>
  <si>
    <t>市场监管执法</t>
  </si>
  <si>
    <t>50</t>
  </si>
  <si>
    <t>事业运行</t>
  </si>
  <si>
    <t>99</t>
  </si>
  <si>
    <t>其他市场监督管理事务</t>
  </si>
  <si>
    <t>其他一般公共服务支出</t>
  </si>
  <si>
    <t>社会保障和就业支出</t>
  </si>
  <si>
    <t>行政事业单位养老支出</t>
  </si>
  <si>
    <t>机关事业单位基本养老保险缴费支出</t>
  </si>
  <si>
    <t>其他社会保障和就业支出</t>
  </si>
  <si>
    <t>卫生健康支出</t>
  </si>
  <si>
    <t>重大公共卫生</t>
  </si>
  <si>
    <t>09</t>
  </si>
  <si>
    <t>重大公共卫生专项</t>
  </si>
  <si>
    <t>行政事业单位医疗</t>
  </si>
  <si>
    <t>公务员医疗补助</t>
  </si>
  <si>
    <t>02</t>
  </si>
  <si>
    <t>事业单位医疗</t>
  </si>
  <si>
    <t>03</t>
  </si>
  <si>
    <t>其他行政事业单位医疗支出</t>
  </si>
  <si>
    <t>其他卫生健康支出</t>
  </si>
  <si>
    <t>医疗保障管理事务</t>
  </si>
  <si>
    <t>其他医疗保障管理事务支出</t>
  </si>
  <si>
    <t>住房保障支出</t>
  </si>
  <si>
    <t>住房改革支出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</si>
  <si>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</si>
  <si>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</si>
  <si>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</si>
  <si>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</si>
  <si>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</si>
  <si>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</si>
  <si>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</si>
  <si>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</si>
  <si>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</si>
  <si>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</si>
  <si>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</si>
  <si>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</si>
  <si>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</si>
  <si>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</si>
  <si>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</si>
  <si>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</si>
  <si>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</si>
  <si>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</si>
  <si>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</si>
  <si>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</si>
  <si>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</si>
  <si>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</si>
  <si>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</si>
  <si>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</si>
  <si>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</si>
  <si>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</si>
  <si>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</si>
  <si>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</si>
  <si>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>36.50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</si>
  <si>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</si>
  <si>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</si>
  <si>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</si>
  <si>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</si>
  <si>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</si>
  <si>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</si>
  <si>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</si>
  <si>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</si>
  <si>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</si>
  <si>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</si>
  <si>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</si>
  <si>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</si>
  <si>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</si>
  <si>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</si>
  <si>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</si>
  <si>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</si>
  <si>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</si>
  <si>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</si>
  <si>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</si>
  <si>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</si>
  <si>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</si>
  <si>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</si>
  <si>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>4.50</t>
  </si>
  <si>
    <t xml:space="preserve">  印刷费</t>
  </si>
  <si>
    <t>2.00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</si>
  <si>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</si>
  <si>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</si>
  <si>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</si>
  <si>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</si>
  <si>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</si>
  <si>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>0.60</t>
  </si>
  <si>
    <t xml:space="preserve">  电费</t>
  </si>
  <si>
    <t>1.10</t>
  </si>
  <si>
    <t xml:space="preserve">  邮电费</t>
  </si>
  <si>
    <t>10.00</t>
  </si>
  <si>
    <t xml:space="preserve">  取暖费</t>
  </si>
  <si>
    <t xml:space="preserve">  物业管理费</t>
  </si>
  <si>
    <t xml:space="preserve">  差旅费</t>
  </si>
  <si>
    <t>15.02</t>
  </si>
  <si>
    <t xml:space="preserve">  因公出国（境）费用</t>
  </si>
  <si>
    <t xml:space="preserve">  维修（护）费</t>
  </si>
  <si>
    <t>1.20</t>
  </si>
  <si>
    <t xml:space="preserve">  租赁费</t>
  </si>
  <si>
    <t xml:space="preserve">15  </t>
  </si>
  <si>
    <t xml:space="preserve">  会议费</t>
  </si>
  <si>
    <t>2.10</t>
  </si>
  <si>
    <t xml:space="preserve">16  </t>
  </si>
  <si>
    <t xml:space="preserve">  培训费</t>
  </si>
  <si>
    <t>7.10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</si>
  <si>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</si>
  <si>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</si>
  <si>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</si>
  <si>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</si>
  <si>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</si>
  <si>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</si>
  <si>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</si>
  <si>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</si>
  <si>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</si>
  <si>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</si>
  <si>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>4.00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</si>
  <si>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</si>
  <si>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</si>
  <si>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</si>
  <si>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</si>
  <si>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</si>
  <si>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</si>
  <si>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>11.82</t>
  </si>
  <si>
    <t xml:space="preserve">31  </t>
  </si>
  <si>
    <t xml:space="preserve">  公务用车运行维护费</t>
  </si>
  <si>
    <t>14.24</t>
  </si>
  <si>
    <t xml:space="preserve">39  </t>
  </si>
  <si>
    <t xml:space="preserve">  其他交通费用</t>
  </si>
  <si>
    <t>8.95</t>
  </si>
  <si>
    <t xml:space="preserve">40  </t>
  </si>
  <si>
    <t xml:space="preserve">  税金及附加费用</t>
  </si>
  <si>
    <t xml:space="preserve">  其他商品和服务支出</t>
  </si>
  <si>
    <t>1.01</t>
  </si>
  <si>
    <t>对个人和家庭的补助</t>
  </si>
  <si>
    <t>10.36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</si>
  <si>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</si>
  <si>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</si>
  <si>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</si>
  <si>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</si>
  <si>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</si>
  <si>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</si>
  <si>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</si>
  <si>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</si>
  <si>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</si>
  <si>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</si>
  <si>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</si>
  <si>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</si>
  <si>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</si>
  <si>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</si>
  <si>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</si>
  <si>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</si>
  <si>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</si>
  <si>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</si>
  <si>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</si>
  <si>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</si>
  <si>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</si>
  <si>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</si>
  <si>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</si>
  <si>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</si>
  <si>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</si>
  <si>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</si>
  <si>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</si>
  <si>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</si>
  <si>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</si>
  <si>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</si>
  <si>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</si>
  <si>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</si>
  <si>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</si>
  <si>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</si>
  <si>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</si>
  <si>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</si>
  <si>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</si>
  <si>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</si>
  <si>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</si>
  <si>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</si>
  <si>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</si>
  <si>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</si>
  <si>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</si>
  <si>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</si>
  <si>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</si>
  <si>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</si>
  <si>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</si>
  <si>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</si>
  <si>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</si>
  <si>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</si>
  <si>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</si>
  <si>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</si>
  <si>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</si>
  <si>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</si>
  <si>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</si>
  <si>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</si>
  <si>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</si>
  <si>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</si>
  <si>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</si>
  <si>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</si>
  <si>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</si>
  <si>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</si>
  <si>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</si>
  <si>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</si>
  <si>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</si>
  <si>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</si>
  <si>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</si>
  <si>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</si>
  <si>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</si>
  <si>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</si>
  <si>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</si>
  <si>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</si>
  <si>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</si>
  <si>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</si>
  <si>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</si>
  <si>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</si>
  <si>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</si>
  <si>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</si>
  <si>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</si>
  <si>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</si>
  <si>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</si>
  <si>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</si>
  <si>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</si>
  <si>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60.00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</si>
  <si>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</si>
  <si>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</si>
  <si>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</si>
  <si>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</si>
  <si>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</si>
  <si>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</si>
  <si>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</si>
  <si>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</si>
  <si>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</si>
  <si>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</si>
  <si>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</si>
  <si>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</si>
  <si>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</si>
  <si>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</si>
  <si>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</si>
  <si>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</si>
  <si>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</si>
  <si>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</si>
  <si>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</si>
  <si>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</si>
  <si>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</si>
  <si>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</si>
  <si>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</si>
  <si>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</si>
  <si>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</si>
  <si>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</si>
  <si>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</si>
  <si>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</si>
  <si>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</si>
  <si>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</si>
  <si>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</si>
  <si>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</si>
  <si>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</si>
  <si>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</si>
  <si>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</si>
  <si>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</si>
  <si>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</si>
  <si>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</si>
  <si>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</si>
  <si>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</si>
  <si>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</si>
  <si>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</si>
  <si>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</si>
  <si>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</si>
  <si>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</si>
  <si>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</si>
  <si>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</si>
  <si>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</si>
  <si>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</si>
  <si>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</si>
  <si>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</si>
  <si>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</si>
  <si>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</si>
  <si>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</si>
  <si>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</si>
  <si>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</si>
  <si>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</si>
  <si>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</si>
  <si>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</si>
  <si>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</si>
  <si>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</si>
  <si>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</si>
  <si>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</si>
  <si>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</si>
  <si>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</si>
  <si>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</si>
  <si>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</si>
  <si>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</si>
  <si>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</si>
  <si>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</si>
  <si>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</si>
  <si>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</si>
  <si>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</si>
  <si>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</si>
  <si>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</si>
  <si>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</si>
  <si>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</si>
  <si>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</si>
  <si>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</si>
  <si>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</si>
  <si>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</si>
  <si>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</si>
  <si>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</si>
  <si>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</si>
  <si>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</si>
  <si>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</si>
  <si>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</si>
  <si>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</si>
  <si>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</si>
  <si>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</si>
  <si>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</si>
  <si>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</si>
  <si>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</si>
  <si>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</si>
  <si>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</si>
  <si>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</si>
  <si>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</si>
  <si>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</si>
  <si>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</si>
  <si>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</si>
  <si>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</t>
  </si>
  <si>
    <t>项目名称</t>
  </si>
  <si>
    <t>实施期目标（含三年）</t>
  </si>
  <si>
    <t>年度目标</t>
  </si>
  <si>
    <t>（项目一、二级指标）</t>
  </si>
  <si>
    <t>实施期目标</t>
  </si>
  <si>
    <t>三级指标</t>
  </si>
  <si>
    <t>指标值</t>
  </si>
  <si>
    <t>指标来源</t>
  </si>
  <si>
    <t>说明</t>
  </si>
  <si>
    <t>景东彝族自治县市场监督管理局</t>
  </si>
  <si>
    <t xml:space="preserve">  景东彝族自治县市场监督管理局</t>
  </si>
  <si>
    <t xml:space="preserve">    地理标志证明商标专项经费</t>
  </si>
  <si>
    <t>根据县人民政府研究决定，我县将申报“景东乌骨鸡”“景东黑山羊”等12件地理标志证明商标。为加快申报工作进度，提高申报成功率，具体业务委托云南鼎宏商标代理有限公司代理申报。</t>
  </si>
  <si>
    <t>产出指标—成本指标</t>
  </si>
  <si>
    <t>商标申报费用</t>
  </si>
  <si>
    <t>60万元</t>
  </si>
  <si>
    <t>景东彝族自治县市场监督管理局关于申报地理标志证明商标的函</t>
  </si>
  <si>
    <t>我县将申报“景东乌骨鸡”“景东黑山羊”等12件地理标志证明商标。</t>
  </si>
  <si>
    <t>产出指标—时效指标</t>
  </si>
  <si>
    <t>项目完成时间</t>
  </si>
  <si>
    <t>2020年12月</t>
  </si>
  <si>
    <t>产出指标—数量指标</t>
  </si>
  <si>
    <t>商标申报数量</t>
  </si>
  <si>
    <t>产出指标—质量指标</t>
  </si>
  <si>
    <t>商标申报成功率</t>
  </si>
  <si>
    <t>100%</t>
  </si>
  <si>
    <t>满意度指标—服务对象满意度指标</t>
  </si>
  <si>
    <t>满意率</t>
  </si>
  <si>
    <t>效益指标—可持续影响指标</t>
  </si>
  <si>
    <t>对产业的影响</t>
  </si>
  <si>
    <t>长期</t>
  </si>
  <si>
    <t>7-11  部门本级项目支出绩效目标表（另文下达）</t>
  </si>
  <si>
    <t>单位名称.项目名称</t>
  </si>
  <si>
    <t>项目目标</t>
  </si>
  <si>
    <t>一级指标</t>
  </si>
  <si>
    <t>二级指标</t>
  </si>
  <si>
    <t>绩效指标值设定依据及数据来源</t>
  </si>
  <si>
    <t>单位</t>
  </si>
  <si>
    <t>部门本级二级项目1</t>
  </si>
  <si>
    <t>部门本级二级项目2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</si>
  <si>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</si>
  <si>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</si>
  <si>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</si>
  <si>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</si>
  <si>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</si>
  <si>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</si>
  <si>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</si>
  <si>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</si>
  <si>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</si>
  <si>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</si>
  <si>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</si>
  <si>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</si>
  <si>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 xml:space="preserve">      市场监督管理事务</t>
  </si>
  <si>
    <t xml:space="preserve">        行政运行</t>
  </si>
  <si>
    <t xml:space="preserve">          公式计提：行政办公费</t>
  </si>
  <si>
    <t>速印机</t>
  </si>
  <si>
    <t>台</t>
  </si>
  <si>
    <t>台式计算机</t>
  </si>
  <si>
    <t>沙发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</si>
</sst>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[$-10804]#,##0.00;\-#,##0.00;\ "/>
    <numFmt numFmtId="181" formatCode="[$-10804]yyyy&quot;年&quot;m&quot;月&quot;d&quot;日&quot;"/>
    <numFmt numFmtId="182" formatCode="[$-10804]#,##0.00#;\-#,##0.00#;\ "/>
    <numFmt numFmtId="183" formatCode="#,##0.00_ "/>
    <numFmt numFmtId="184" formatCode="#,##0.00_ ;[Red]\-#,##0.00\ "/>
  </numFmts>
  <fonts count="7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1"/>
      <name val="Arial"/>
      <family val="2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2"/>
      <color indexed="8"/>
      <name val="方正小标宋简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9"/>
      <color rgb="FF000000"/>
      <name val="宋体"/>
      <family val="0"/>
    </font>
    <font>
      <sz val="10"/>
      <color rgb="FF000000"/>
      <name val="Arial"/>
      <family val="2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1DB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7" fontId="0" fillId="0" borderId="0" applyFont="0" applyFill="0" applyBorder="0" applyAlignment="0" applyProtection="0"/>
    <xf numFmtId="0" fontId="11" fillId="0" borderId="0">
      <alignment/>
      <protection/>
    </xf>
    <xf numFmtId="176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9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11" fillId="0" borderId="0">
      <alignment vertical="center"/>
      <protection/>
    </xf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 vertical="center"/>
      <protection/>
    </xf>
    <xf numFmtId="0" fontId="48" fillId="27" borderId="0" applyNumberFormat="0" applyBorder="0" applyAlignment="0" applyProtection="0"/>
    <xf numFmtId="0" fontId="11" fillId="0" borderId="0">
      <alignment/>
      <protection/>
    </xf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16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47">
    <xf numFmtId="0" fontId="0" fillId="0" borderId="0" xfId="0" applyAlignment="1">
      <alignment/>
    </xf>
    <xf numFmtId="0" fontId="2" fillId="0" borderId="0" xfId="72" applyFill="1" applyBorder="1">
      <alignment/>
      <protection/>
    </xf>
    <xf numFmtId="0" fontId="2" fillId="0" borderId="0" xfId="72" applyFill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5" fillId="11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180" fontId="5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11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180" fontId="3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181" fontId="3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72" applyFill="1" applyBorder="1">
      <alignment/>
      <protection/>
    </xf>
    <xf numFmtId="0" fontId="2" fillId="0" borderId="10" xfId="72" applyFill="1" applyBorder="1" applyAlignment="1">
      <alignment horizontal="center"/>
      <protection/>
    </xf>
    <xf numFmtId="0" fontId="2" fillId="0" borderId="15" xfId="72" applyFill="1" applyBorder="1">
      <alignment/>
      <protection/>
    </xf>
    <xf numFmtId="0" fontId="3" fillId="11" borderId="16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7" xfId="72" applyFill="1" applyBorder="1">
      <alignment/>
      <protection/>
    </xf>
    <xf numFmtId="0" fontId="2" fillId="0" borderId="17" xfId="72" applyFill="1" applyBorder="1" applyAlignment="1">
      <alignment horizontal="center"/>
      <protection/>
    </xf>
    <xf numFmtId="0" fontId="2" fillId="0" borderId="18" xfId="72" applyFill="1" applyBorder="1">
      <alignment/>
      <protection/>
    </xf>
    <xf numFmtId="0" fontId="3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72" applyFill="1" applyBorder="1">
      <alignment/>
      <protection/>
    </xf>
    <xf numFmtId="0" fontId="2" fillId="0" borderId="0" xfId="72" applyFill="1" applyBorder="1">
      <alignment/>
      <protection/>
    </xf>
    <xf numFmtId="0" fontId="6" fillId="0" borderId="0" xfId="72" applyFont="1" applyFill="1" applyAlignment="1">
      <alignment horizontal="left" vertical="center" wrapText="1"/>
      <protection/>
    </xf>
    <xf numFmtId="180" fontId="5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180" fontId="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1" fillId="0" borderId="21" xfId="72" applyFont="1" applyFill="1" applyBorder="1" applyAlignment="1">
      <alignment horizontal="center" vertical="center"/>
      <protection/>
    </xf>
    <xf numFmtId="0" fontId="1" fillId="0" borderId="22" xfId="72" applyFont="1" applyFill="1" applyBorder="1" applyAlignment="1">
      <alignment horizontal="center" vertical="center"/>
      <protection/>
    </xf>
    <xf numFmtId="0" fontId="1" fillId="0" borderId="23" xfId="72" applyFont="1" applyFill="1" applyBorder="1" applyAlignment="1">
      <alignment horizontal="center" vertical="center"/>
      <protection/>
    </xf>
    <xf numFmtId="0" fontId="1" fillId="0" borderId="24" xfId="72" applyFont="1" applyFill="1" applyBorder="1" applyAlignment="1">
      <alignment horizontal="center" vertical="center"/>
      <protection/>
    </xf>
    <xf numFmtId="0" fontId="5" fillId="0" borderId="25" xfId="72" applyNumberFormat="1" applyFont="1" applyFill="1" applyBorder="1" applyAlignment="1" applyProtection="1">
      <alignment horizontal="center" vertical="center" wrapText="1"/>
      <protection/>
    </xf>
    <xf numFmtId="0" fontId="5" fillId="0" borderId="26" xfId="72" applyNumberFormat="1" applyFont="1" applyFill="1" applyBorder="1" applyAlignment="1" applyProtection="1">
      <alignment horizontal="center" vertical="center" wrapText="1"/>
      <protection/>
    </xf>
    <xf numFmtId="180" fontId="5" fillId="0" borderId="27" xfId="0" applyNumberFormat="1" applyFont="1" applyFill="1" applyBorder="1" applyAlignment="1" applyProtection="1">
      <alignment horizontal="right" vertical="center" wrapText="1" readingOrder="1"/>
      <protection locked="0"/>
    </xf>
    <xf numFmtId="180" fontId="5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0" fontId="5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180" fontId="5" fillId="0" borderId="28" xfId="0" applyNumberFormat="1" applyFont="1" applyFill="1" applyBorder="1" applyAlignment="1" applyProtection="1">
      <alignment horizontal="right" vertical="center" wrapText="1" readingOrder="1"/>
      <protection locked="0"/>
    </xf>
    <xf numFmtId="180" fontId="5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180" fontId="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180" fontId="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180" fontId="3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8" fillId="0" borderId="0" xfId="0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29" xfId="0" applyNumberFormat="1" applyFont="1" applyFill="1" applyBorder="1" applyAlignment="1" applyProtection="1">
      <alignment vertical="top" wrapText="1"/>
      <protection locked="0"/>
    </xf>
    <xf numFmtId="0" fontId="9" fillId="33" borderId="30" xfId="0" applyNumberFormat="1" applyFont="1" applyFill="1" applyBorder="1" applyAlignment="1" applyProtection="1">
      <alignment vertical="top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26" xfId="0" applyNumberFormat="1" applyFont="1" applyFill="1" applyBorder="1" applyAlignment="1" applyProtection="1">
      <alignment vertical="top" wrapText="1"/>
      <protection locked="0"/>
    </xf>
    <xf numFmtId="0" fontId="9" fillId="0" borderId="30" xfId="0" applyNumberFormat="1" applyFont="1" applyFill="1" applyBorder="1" applyAlignment="1" applyProtection="1">
      <alignment vertical="top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31" xfId="0" applyNumberFormat="1" applyFont="1" applyFill="1" applyBorder="1" applyAlignment="1" applyProtection="1">
      <alignment vertical="top" wrapText="1"/>
      <protection locked="0"/>
    </xf>
    <xf numFmtId="0" fontId="9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32" xfId="0" applyNumberFormat="1" applyFont="1" applyFill="1" applyBorder="1" applyAlignment="1" applyProtection="1">
      <alignment vertical="top" wrapText="1"/>
      <protection locked="0"/>
    </xf>
    <xf numFmtId="0" fontId="9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33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4" fillId="0" borderId="34" xfId="0" applyFont="1" applyFill="1" applyBorder="1" applyAlignment="1">
      <alignment vertical="center"/>
    </xf>
    <xf numFmtId="0" fontId="64" fillId="0" borderId="34" xfId="0" applyFont="1" applyFill="1" applyBorder="1" applyAlignment="1">
      <alignment horizontal="right" vertical="center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10" fontId="65" fillId="0" borderId="10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0" xfId="72" applyNumberFormat="1" applyFont="1" applyFill="1" applyAlignment="1" applyProtection="1">
      <alignment horizontal="left" vertical="center"/>
      <protection/>
    </xf>
    <xf numFmtId="0" fontId="5" fillId="0" borderId="15" xfId="72" applyNumberFormat="1" applyFont="1" applyFill="1" applyBorder="1" applyAlignment="1" applyProtection="1">
      <alignment horizontal="center" vertical="center"/>
      <protection/>
    </xf>
    <xf numFmtId="0" fontId="5" fillId="0" borderId="36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37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2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2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0" fontId="11" fillId="0" borderId="10" xfId="19" applyFill="1" applyBorder="1">
      <alignment/>
      <protection/>
    </xf>
    <xf numFmtId="49" fontId="11" fillId="0" borderId="10" xfId="19" applyNumberFormat="1" applyFill="1" applyBorder="1" applyAlignment="1">
      <alignment horizontal="right"/>
      <protection/>
    </xf>
    <xf numFmtId="0" fontId="2" fillId="0" borderId="10" xfId="72" applyFill="1" applyBorder="1">
      <alignment/>
      <protection/>
    </xf>
    <xf numFmtId="0" fontId="2" fillId="0" borderId="10" xfId="72" applyFont="1" applyFill="1" applyBorder="1" applyAlignment="1">
      <alignment vertical="center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3" fillId="0" borderId="10" xfId="72" applyNumberFormat="1" applyFont="1" applyFill="1" applyBorder="1" applyAlignment="1" applyProtection="1">
      <alignment horizontal="center" vertical="center"/>
      <protection/>
    </xf>
    <xf numFmtId="49" fontId="12" fillId="0" borderId="10" xfId="72" applyNumberFormat="1" applyFont="1" applyFill="1" applyBorder="1">
      <alignment/>
      <protection/>
    </xf>
    <xf numFmtId="49" fontId="12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8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5" fillId="0" borderId="36" xfId="69" applyFont="1" applyFill="1" applyBorder="1" applyAlignment="1" applyProtection="1">
      <alignment horizontal="center" vertical="center" wrapText="1" readingOrder="1"/>
      <protection locked="0"/>
    </xf>
    <xf numFmtId="0" fontId="5" fillId="0" borderId="37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1" fillId="0" borderId="0" xfId="19" applyFill="1" applyAlignment="1">
      <alignment horizontal="center"/>
      <protection/>
    </xf>
    <xf numFmtId="0" fontId="11" fillId="0" borderId="0" xfId="19" applyFill="1" applyAlignment="1">
      <alignment horizontal="center" wrapText="1"/>
      <protection/>
    </xf>
    <xf numFmtId="0" fontId="11" fillId="0" borderId="0" xfId="19" applyFill="1" applyAlignment="1">
      <alignment wrapText="1"/>
      <protection/>
    </xf>
    <xf numFmtId="0" fontId="11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8" fillId="0" borderId="0" xfId="19" applyFont="1" applyFill="1" applyAlignment="1">
      <alignment horizontal="center" vertical="center" wrapText="1"/>
      <protection/>
    </xf>
    <xf numFmtId="0" fontId="2" fillId="0" borderId="23" xfId="19" applyFont="1" applyFill="1" applyBorder="1" applyAlignment="1">
      <alignment horizontal="left" wrapText="1"/>
      <protection/>
    </xf>
    <xf numFmtId="0" fontId="15" fillId="0" borderId="19" xfId="19" applyFont="1" applyFill="1" applyBorder="1" applyAlignment="1">
      <alignment horizontal="center" vertical="center" wrapText="1"/>
      <protection/>
    </xf>
    <xf numFmtId="0" fontId="15" fillId="0" borderId="21" xfId="19" applyFont="1" applyFill="1" applyBorder="1" applyAlignment="1">
      <alignment horizontal="center" vertical="center" wrapText="1"/>
      <protection/>
    </xf>
    <xf numFmtId="0" fontId="15" fillId="0" borderId="22" xfId="19" applyFont="1" applyFill="1" applyBorder="1" applyAlignment="1">
      <alignment horizontal="center" vertical="center" wrapText="1"/>
      <protection/>
    </xf>
    <xf numFmtId="0" fontId="15" fillId="0" borderId="24" xfId="19" applyFont="1" applyFill="1" applyBorder="1" applyAlignment="1">
      <alignment horizontal="center" vertical="center" wrapText="1"/>
      <protection/>
    </xf>
    <xf numFmtId="0" fontId="15" fillId="0" borderId="38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5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5" xfId="72" applyNumberFormat="1" applyFont="1" applyFill="1" applyBorder="1" applyAlignment="1" applyProtection="1">
      <alignment horizontal="center" vertical="center" wrapText="1"/>
      <protection/>
    </xf>
    <xf numFmtId="0" fontId="5" fillId="0" borderId="36" xfId="72" applyNumberFormat="1" applyFont="1" applyFill="1" applyBorder="1" applyAlignment="1" applyProtection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1" fillId="0" borderId="10" xfId="19" applyFont="1" applyFill="1" applyBorder="1" applyAlignment="1">
      <alignment horizontal="center" vertical="center" wrapText="1"/>
      <protection/>
    </xf>
    <xf numFmtId="0" fontId="11" fillId="0" borderId="15" xfId="19" applyFont="1" applyFill="1" applyBorder="1" applyAlignment="1">
      <alignment horizontal="center" vertical="center" wrapText="1"/>
      <protection/>
    </xf>
    <xf numFmtId="0" fontId="15" fillId="0" borderId="15" xfId="19" applyFont="1" applyFill="1" applyBorder="1" applyAlignment="1">
      <alignment horizontal="left" vertical="center" wrapText="1"/>
      <protection/>
    </xf>
    <xf numFmtId="0" fontId="15" fillId="0" borderId="36" xfId="19" applyFont="1" applyFill="1" applyBorder="1" applyAlignment="1">
      <alignment horizontal="left" vertical="center" wrapText="1"/>
      <protection/>
    </xf>
    <xf numFmtId="0" fontId="15" fillId="0" borderId="37" xfId="19" applyFont="1" applyFill="1" applyBorder="1" applyAlignment="1">
      <alignment horizontal="left" vertical="center" wrapText="1"/>
      <protection/>
    </xf>
    <xf numFmtId="0" fontId="12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2" fillId="0" borderId="15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5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0" fontId="12" fillId="0" borderId="10" xfId="19" applyFont="1" applyFill="1" applyBorder="1" applyAlignment="1">
      <alignment vertical="center"/>
      <protection/>
    </xf>
    <xf numFmtId="0" fontId="5" fillId="0" borderId="37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6" fillId="0" borderId="10" xfId="67" applyFont="1" applyFill="1" applyBorder="1" applyAlignment="1" applyProtection="1">
      <alignment vertical="center"/>
      <protection locked="0"/>
    </xf>
    <xf numFmtId="49" fontId="16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7" fillId="0" borderId="0" xfId="69" applyFont="1" applyFill="1" applyAlignment="1" applyProtection="1">
      <alignment horizontal="left" vertical="center" wrapText="1" readingOrder="1"/>
      <protection locked="0"/>
    </xf>
    <xf numFmtId="0" fontId="67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0" fontId="3" fillId="0" borderId="36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center" vertical="top" wrapText="1" readingOrder="1"/>
      <protection locked="0"/>
    </xf>
    <xf numFmtId="0" fontId="14" fillId="0" borderId="10" xfId="69" applyFont="1" applyFill="1" applyBorder="1" applyAlignment="1" applyProtection="1">
      <alignment horizontal="center" vertical="top" wrapText="1" readingOrder="1"/>
      <protection locked="0"/>
    </xf>
    <xf numFmtId="0" fontId="14" fillId="11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14" fillId="0" borderId="10" xfId="69" applyFont="1" applyFill="1" applyBorder="1" applyAlignment="1" applyProtection="1">
      <alignment horizontal="right" vertical="center" wrapText="1" readingOrder="1"/>
      <protection locked="0"/>
    </xf>
    <xf numFmtId="0" fontId="14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49" fontId="14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14" fillId="0" borderId="10" xfId="69" applyFont="1" applyFill="1" applyBorder="1" applyAlignment="1" applyProtection="1">
      <alignment horizontal="center" vertical="center" wrapText="1" readingOrder="1"/>
      <protection locked="0"/>
    </xf>
    <xf numFmtId="0" fontId="68" fillId="0" borderId="10" xfId="69" applyFont="1" applyFill="1" applyBorder="1" applyAlignment="1" applyProtection="1">
      <alignment horizontal="right" vertical="center" wrapText="1" readingOrder="1"/>
      <protection locked="0"/>
    </xf>
    <xf numFmtId="0" fontId="14" fillId="0" borderId="0" xfId="69" applyFont="1" applyFill="1" applyAlignment="1" applyProtection="1">
      <alignment horizontal="center" vertical="top" wrapText="1" readingOrder="1"/>
      <protection locked="0"/>
    </xf>
    <xf numFmtId="0" fontId="14" fillId="0" borderId="0" xfId="69" applyFont="1" applyFill="1" applyAlignment="1" applyProtection="1">
      <alignment horizontal="center" vertical="center" wrapText="1" readingOrder="1"/>
      <protection locked="0"/>
    </xf>
    <xf numFmtId="0" fontId="14" fillId="0" borderId="0" xfId="69" applyFont="1" applyFill="1" applyAlignment="1" applyProtection="1">
      <alignment horizontal="right" vertical="center" wrapText="1" readingOrder="1"/>
      <protection locked="0"/>
    </xf>
    <xf numFmtId="182" fontId="14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2" fontId="14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69" fillId="0" borderId="0" xfId="69" applyFont="1" applyFill="1">
      <alignment/>
      <protection/>
    </xf>
    <xf numFmtId="182" fontId="14" fillId="0" borderId="0" xfId="69" applyNumberFormat="1" applyFont="1" applyFill="1" applyAlignment="1" applyProtection="1">
      <alignment horizontal="righ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49" fontId="14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37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11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18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9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3" fontId="7" fillId="0" borderId="10" xfId="72" applyNumberFormat="1" applyFont="1" applyFill="1" applyBorder="1" applyAlignment="1" applyProtection="1">
      <alignment horizontal="right" vertical="center"/>
      <protection/>
    </xf>
    <xf numFmtId="0" fontId="70" fillId="0" borderId="10" xfId="72" applyFont="1" applyFill="1" applyBorder="1" applyAlignment="1">
      <alignment vertical="center"/>
      <protection/>
    </xf>
    <xf numFmtId="0" fontId="70" fillId="0" borderId="10" xfId="72" applyNumberFormat="1" applyFont="1" applyFill="1" applyBorder="1" applyAlignment="1" applyProtection="1">
      <alignment horizontal="left" vertical="center"/>
      <protection/>
    </xf>
    <xf numFmtId="0" fontId="70" fillId="0" borderId="10" xfId="72" applyNumberFormat="1" applyFont="1" applyFill="1" applyBorder="1" applyAlignment="1" applyProtection="1">
      <alignment vertical="center"/>
      <protection/>
    </xf>
    <xf numFmtId="0" fontId="11" fillId="0" borderId="10" xfId="72" applyFont="1" applyFill="1" applyBorder="1" applyAlignment="1">
      <alignment vertical="center"/>
      <protection/>
    </xf>
    <xf numFmtId="0" fontId="11" fillId="0" borderId="0" xfId="72" applyFont="1" applyFill="1">
      <alignment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9" fillId="0" borderId="10" xfId="72" applyNumberFormat="1" applyFont="1" applyFill="1" applyBorder="1" applyAlignment="1" applyProtection="1">
      <alignment horizontal="center" vertical="center"/>
      <protection/>
    </xf>
    <xf numFmtId="184" fontId="19" fillId="0" borderId="0" xfId="72" applyNumberFormat="1" applyFont="1" applyFill="1" applyBorder="1" applyAlignment="1" applyProtection="1">
      <alignment horizontal="right" vertical="center"/>
      <protection/>
    </xf>
    <xf numFmtId="0" fontId="15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184" fontId="19" fillId="0" borderId="10" xfId="0" applyNumberFormat="1" applyFont="1" applyFill="1" applyBorder="1" applyAlignment="1" applyProtection="1">
      <alignment horizontal="right" vertical="center"/>
      <protection/>
    </xf>
    <xf numFmtId="0" fontId="4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2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/>
    </xf>
    <xf numFmtId="0" fontId="22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1" fillId="0" borderId="10" xfId="72" applyFont="1" applyFill="1" applyBorder="1">
      <alignment/>
      <protection/>
    </xf>
    <xf numFmtId="183" fontId="7" fillId="0" borderId="15" xfId="72" applyNumberFormat="1" applyFont="1" applyFill="1" applyBorder="1" applyAlignment="1" applyProtection="1">
      <alignment horizontal="right" vertical="center"/>
      <protection/>
    </xf>
    <xf numFmtId="0" fontId="7" fillId="0" borderId="15" xfId="72" applyNumberFormat="1" applyFont="1" applyFill="1" applyBorder="1" applyAlignment="1" applyProtection="1">
      <alignment horizontal="right"/>
      <protection/>
    </xf>
    <xf numFmtId="0" fontId="11" fillId="0" borderId="10" xfId="72" applyFont="1" applyFill="1" applyBorder="1" applyAlignment="1">
      <alignment vertical="center"/>
      <protection/>
    </xf>
    <xf numFmtId="0" fontId="19" fillId="0" borderId="30" xfId="72" applyNumberFormat="1" applyFont="1" applyFill="1" applyBorder="1" applyAlignment="1" applyProtection="1">
      <alignment horizontal="center" vertical="center"/>
      <protection/>
    </xf>
    <xf numFmtId="184" fontId="19" fillId="0" borderId="39" xfId="72" applyNumberFormat="1" applyFont="1" applyFill="1" applyBorder="1" applyAlignment="1" applyProtection="1">
      <alignment horizontal="right" vertical="center"/>
      <protection/>
    </xf>
    <xf numFmtId="184" fontId="19" fillId="0" borderId="10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10</xdr:row>
      <xdr:rowOff>0</xdr:rowOff>
    </xdr:from>
    <xdr:ext cx="2514600" cy="1076325"/>
    <xdr:sp>
      <xdr:nvSpPr>
        <xdr:cNvPr id="1" name="Rectangle 339"/>
        <xdr:cNvSpPr>
          <a:spLocks/>
        </xdr:cNvSpPr>
      </xdr:nvSpPr>
      <xdr:spPr>
        <a:xfrm>
          <a:off x="3219450" y="188595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24275" cy="1019175"/>
    <xdr:sp>
      <xdr:nvSpPr>
        <xdr:cNvPr id="1" name="Rectangle 336"/>
        <xdr:cNvSpPr>
          <a:spLocks/>
        </xdr:cNvSpPr>
      </xdr:nvSpPr>
      <xdr:spPr>
        <a:xfrm>
          <a:off x="5438775" y="1543050"/>
          <a:ext cx="37242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10000" cy="1028700"/>
    <xdr:sp>
      <xdr:nvSpPr>
        <xdr:cNvPr id="1" name="Rectangle 336"/>
        <xdr:cNvSpPr>
          <a:spLocks/>
        </xdr:cNvSpPr>
      </xdr:nvSpPr>
      <xdr:spPr>
        <a:xfrm>
          <a:off x="5438775" y="1457325"/>
          <a:ext cx="38100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B15" sqref="B15"/>
    </sheetView>
  </sheetViews>
  <sheetFormatPr defaultColWidth="9.140625" defaultRowHeight="14.25" customHeight="1"/>
  <cols>
    <col min="1" max="1" width="42.421875" style="2" customWidth="1"/>
    <col min="2" max="2" width="43.140625" style="2" customWidth="1"/>
    <col min="3" max="3" width="40.421875" style="2" customWidth="1"/>
    <col min="4" max="4" width="46.140625" style="2" customWidth="1"/>
    <col min="5" max="16384" width="9.140625" style="2" customWidth="1"/>
  </cols>
  <sheetData>
    <row r="1" spans="1:4" ht="27" customHeight="1">
      <c r="A1" s="238"/>
      <c r="B1" s="3"/>
      <c r="C1" s="3"/>
      <c r="D1" s="35"/>
    </row>
    <row r="2" spans="1:4" ht="26.25">
      <c r="A2" s="239" t="s">
        <v>0</v>
      </c>
      <c r="B2" s="239"/>
      <c r="C2" s="239"/>
      <c r="D2" s="239"/>
    </row>
    <row r="3" spans="1:4" s="213" customFormat="1" ht="19.5" customHeight="1">
      <c r="A3" s="202" t="s">
        <v>1</v>
      </c>
      <c r="B3" s="203"/>
      <c r="C3" s="203"/>
      <c r="D3" s="204" t="s">
        <v>2</v>
      </c>
    </row>
    <row r="4" spans="1:4" s="213" customFormat="1" ht="19.5" customHeight="1">
      <c r="A4" s="205" t="s">
        <v>3</v>
      </c>
      <c r="B4" s="205"/>
      <c r="C4" s="205" t="s">
        <v>4</v>
      </c>
      <c r="D4" s="205"/>
    </row>
    <row r="5" spans="1:4" s="213" customFormat="1" ht="19.5" customHeight="1">
      <c r="A5" s="205" t="s">
        <v>5</v>
      </c>
      <c r="B5" s="205" t="s">
        <v>6</v>
      </c>
      <c r="C5" s="205" t="s">
        <v>7</v>
      </c>
      <c r="D5" s="205" t="s">
        <v>6</v>
      </c>
    </row>
    <row r="6" spans="1:4" s="213" customFormat="1" ht="19.5" customHeight="1">
      <c r="A6" s="205"/>
      <c r="B6" s="205"/>
      <c r="C6" s="205"/>
      <c r="D6" s="205"/>
    </row>
    <row r="7" spans="1:4" s="213" customFormat="1" ht="17.25" customHeight="1">
      <c r="A7" s="211" t="s">
        <v>8</v>
      </c>
      <c r="B7" s="208">
        <v>1943.31</v>
      </c>
      <c r="C7" s="210" t="s">
        <v>9</v>
      </c>
      <c r="D7" s="208">
        <v>1352.36</v>
      </c>
    </row>
    <row r="8" spans="1:4" s="213" customFormat="1" ht="17.25" customHeight="1">
      <c r="A8" s="207" t="s">
        <v>10</v>
      </c>
      <c r="B8" s="208"/>
      <c r="C8" s="210" t="s">
        <v>11</v>
      </c>
      <c r="D8" s="208"/>
    </row>
    <row r="9" spans="1:4" s="213" customFormat="1" ht="17.25" customHeight="1">
      <c r="A9" s="207" t="s">
        <v>12</v>
      </c>
      <c r="B9" s="208"/>
      <c r="C9" s="210" t="s">
        <v>13</v>
      </c>
      <c r="D9" s="208"/>
    </row>
    <row r="10" spans="1:4" s="213" customFormat="1" ht="17.25" customHeight="1">
      <c r="A10" s="207" t="s">
        <v>14</v>
      </c>
      <c r="B10" s="208"/>
      <c r="C10" s="210" t="s">
        <v>15</v>
      </c>
      <c r="D10" s="208"/>
    </row>
    <row r="11" spans="1:4" s="213" customFormat="1" ht="17.25" customHeight="1">
      <c r="A11" s="207" t="s">
        <v>16</v>
      </c>
      <c r="B11" s="208"/>
      <c r="C11" s="210" t="s">
        <v>17</v>
      </c>
      <c r="D11" s="208"/>
    </row>
    <row r="12" spans="1:4" s="213" customFormat="1" ht="17.25" customHeight="1">
      <c r="A12" s="207" t="s">
        <v>18</v>
      </c>
      <c r="B12" s="208"/>
      <c r="C12" s="210" t="s">
        <v>19</v>
      </c>
      <c r="D12" s="208"/>
    </row>
    <row r="13" spans="1:4" s="213" customFormat="1" ht="17.25" customHeight="1">
      <c r="A13" s="207" t="s">
        <v>20</v>
      </c>
      <c r="B13" s="208"/>
      <c r="C13" s="210" t="s">
        <v>21</v>
      </c>
      <c r="D13" s="208"/>
    </row>
    <row r="14" spans="1:4" s="213" customFormat="1" ht="17.25" customHeight="1">
      <c r="A14" s="240"/>
      <c r="B14" s="208"/>
      <c r="C14" s="210" t="s">
        <v>22</v>
      </c>
      <c r="D14" s="208">
        <v>154.07</v>
      </c>
    </row>
    <row r="15" spans="1:4" s="213" customFormat="1" ht="17.25" customHeight="1">
      <c r="A15" s="240"/>
      <c r="B15" s="208"/>
      <c r="C15" s="210" t="s">
        <v>23</v>
      </c>
      <c r="D15" s="208">
        <v>308.56</v>
      </c>
    </row>
    <row r="16" spans="1:3" s="213" customFormat="1" ht="17.25" customHeight="1">
      <c r="A16" s="240"/>
      <c r="B16" s="208"/>
      <c r="C16" s="210" t="s">
        <v>24</v>
      </c>
    </row>
    <row r="17" spans="1:4" s="213" customFormat="1" ht="17.25" customHeight="1">
      <c r="A17" s="240"/>
      <c r="B17" s="241"/>
      <c r="C17" s="210" t="s">
        <v>25</v>
      </c>
      <c r="D17" s="208"/>
    </row>
    <row r="18" spans="1:4" s="213" customFormat="1" ht="17.25" customHeight="1">
      <c r="A18" s="240"/>
      <c r="B18" s="242"/>
      <c r="C18" s="210" t="s">
        <v>26</v>
      </c>
      <c r="D18" s="208"/>
    </row>
    <row r="19" spans="1:4" s="213" customFormat="1" ht="17.25" customHeight="1">
      <c r="A19" s="240"/>
      <c r="B19" s="242"/>
      <c r="C19" s="210" t="s">
        <v>27</v>
      </c>
      <c r="D19" s="208"/>
    </row>
    <row r="20" spans="1:4" s="213" customFormat="1" ht="17.25" customHeight="1">
      <c r="A20" s="240"/>
      <c r="B20" s="242"/>
      <c r="C20" s="211" t="s">
        <v>28</v>
      </c>
      <c r="D20" s="208"/>
    </row>
    <row r="21" spans="1:4" s="213" customFormat="1" ht="17.25" customHeight="1">
      <c r="A21" s="243"/>
      <c r="B21" s="242"/>
      <c r="C21" s="211" t="s">
        <v>29</v>
      </c>
      <c r="D21" s="208"/>
    </row>
    <row r="22" spans="1:4" s="213" customFormat="1" ht="17.25" customHeight="1">
      <c r="A22" s="215"/>
      <c r="B22" s="242"/>
      <c r="C22" s="211" t="s">
        <v>30</v>
      </c>
      <c r="D22" s="208"/>
    </row>
    <row r="23" spans="1:4" s="213" customFormat="1" ht="17.25" customHeight="1">
      <c r="A23" s="215"/>
      <c r="B23" s="242"/>
      <c r="C23" s="211" t="s">
        <v>31</v>
      </c>
      <c r="D23" s="208"/>
    </row>
    <row r="24" spans="1:4" s="213" customFormat="1" ht="17.25" customHeight="1">
      <c r="A24" s="215"/>
      <c r="B24" s="242"/>
      <c r="C24" s="211" t="s">
        <v>32</v>
      </c>
      <c r="D24" s="208"/>
    </row>
    <row r="25" spans="1:4" s="213" customFormat="1" ht="17.25" customHeight="1">
      <c r="A25" s="215"/>
      <c r="B25" s="242"/>
      <c r="C25" s="211" t="s">
        <v>33</v>
      </c>
      <c r="D25" s="208">
        <v>128.32</v>
      </c>
    </row>
    <row r="26" spans="1:4" s="213" customFormat="1" ht="17.25" customHeight="1">
      <c r="A26" s="215"/>
      <c r="B26" s="242"/>
      <c r="C26" s="211" t="s">
        <v>34</v>
      </c>
      <c r="D26" s="208"/>
    </row>
    <row r="27" spans="1:4" s="213" customFormat="1" ht="17.25" customHeight="1">
      <c r="A27" s="215"/>
      <c r="B27" s="242"/>
      <c r="C27" s="211" t="s">
        <v>35</v>
      </c>
      <c r="D27" s="208"/>
    </row>
    <row r="28" spans="1:4" s="213" customFormat="1" ht="17.25" customHeight="1">
      <c r="A28" s="215"/>
      <c r="B28" s="242"/>
      <c r="C28" s="211" t="s">
        <v>36</v>
      </c>
      <c r="D28" s="208"/>
    </row>
    <row r="29" spans="1:4" s="213" customFormat="1" ht="17.25" customHeight="1">
      <c r="A29" s="215"/>
      <c r="B29" s="242"/>
      <c r="C29" s="211" t="s">
        <v>37</v>
      </c>
      <c r="D29" s="208"/>
    </row>
    <row r="30" spans="1:4" s="213" customFormat="1" ht="17.25" customHeight="1">
      <c r="A30" s="244" t="s">
        <v>38</v>
      </c>
      <c r="B30" s="245"/>
      <c r="C30" s="216" t="s">
        <v>39</v>
      </c>
      <c r="D30" s="246">
        <f>D7+D14+D15+D25</f>
        <v>1943.3099999999997</v>
      </c>
    </row>
    <row r="32" spans="1:2" ht="29.25" customHeight="1">
      <c r="A32" s="31"/>
      <c r="B32" s="31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A1">
      <selection activeCell="C9" sqref="C9:C14"/>
    </sheetView>
  </sheetViews>
  <sheetFormatPr defaultColWidth="9.140625" defaultRowHeight="12.75"/>
  <cols>
    <col min="1" max="1" width="29.00390625" style="52" bestFit="1" customWidth="1"/>
    <col min="2" max="2" width="29.00390625" style="52" customWidth="1"/>
    <col min="3" max="5" width="23.57421875" style="52" customWidth="1"/>
    <col min="6" max="6" width="25.140625" style="52" customWidth="1"/>
    <col min="7" max="7" width="18.8515625" style="52" customWidth="1"/>
    <col min="8" max="8" width="20.140625" style="52" customWidth="1"/>
    <col min="9" max="16384" width="9.140625" style="52" customWidth="1"/>
  </cols>
  <sheetData>
    <row r="1" ht="12">
      <c r="H1" s="34"/>
    </row>
    <row r="2" spans="1:11" ht="26.25">
      <c r="A2" s="56" t="s">
        <v>461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26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3.5">
      <c r="A4" s="57" t="s">
        <v>462</v>
      </c>
      <c r="B4" s="57" t="s">
        <v>463</v>
      </c>
      <c r="C4" s="57" t="s">
        <v>464</v>
      </c>
      <c r="D4" s="57" t="s">
        <v>465</v>
      </c>
      <c r="E4" s="57" t="s">
        <v>466</v>
      </c>
      <c r="F4" s="57" t="s">
        <v>467</v>
      </c>
      <c r="G4" s="58"/>
      <c r="H4" s="57" t="s">
        <v>465</v>
      </c>
      <c r="I4" s="74"/>
      <c r="J4" s="74"/>
      <c r="K4" s="58"/>
    </row>
    <row r="5" spans="1:11" ht="33" customHeight="1">
      <c r="A5" s="59"/>
      <c r="B5" s="59"/>
      <c r="C5" s="59"/>
      <c r="D5" s="59"/>
      <c r="E5" s="59"/>
      <c r="F5" s="57" t="s">
        <v>468</v>
      </c>
      <c r="G5" s="57" t="s">
        <v>469</v>
      </c>
      <c r="H5" s="57" t="s">
        <v>468</v>
      </c>
      <c r="I5" s="57" t="s">
        <v>469</v>
      </c>
      <c r="J5" s="57" t="s">
        <v>470</v>
      </c>
      <c r="K5" s="57" t="s">
        <v>471</v>
      </c>
    </row>
    <row r="6" spans="1:11" ht="24" customHeight="1">
      <c r="A6" s="60"/>
      <c r="B6" s="60"/>
      <c r="C6" s="60" t="s">
        <v>93</v>
      </c>
      <c r="D6" s="60" t="s">
        <v>94</v>
      </c>
      <c r="E6" s="60" t="s">
        <v>95</v>
      </c>
      <c r="F6" s="60" t="s">
        <v>96</v>
      </c>
      <c r="G6" s="60" t="s">
        <v>97</v>
      </c>
      <c r="H6" s="60" t="s">
        <v>98</v>
      </c>
      <c r="I6" s="60" t="s">
        <v>99</v>
      </c>
      <c r="J6" s="60" t="s">
        <v>100</v>
      </c>
      <c r="K6" s="60" t="s">
        <v>101</v>
      </c>
    </row>
    <row r="7" spans="1:11" ht="24" customHeight="1">
      <c r="A7" s="61" t="s">
        <v>472</v>
      </c>
      <c r="B7" s="61"/>
      <c r="C7" s="61"/>
      <c r="D7" s="61"/>
      <c r="E7" s="61"/>
      <c r="F7" s="13"/>
      <c r="G7" s="13"/>
      <c r="H7" s="13"/>
      <c r="I7" s="13"/>
      <c r="J7" s="13"/>
      <c r="K7" s="13"/>
    </row>
    <row r="8" spans="1:11" ht="13.5">
      <c r="A8" s="61" t="s">
        <v>473</v>
      </c>
      <c r="B8" s="61"/>
      <c r="C8" s="61"/>
      <c r="D8" s="61"/>
      <c r="E8" s="61"/>
      <c r="F8" s="13"/>
      <c r="G8" s="13"/>
      <c r="H8" s="13"/>
      <c r="I8" s="13"/>
      <c r="J8" s="13"/>
      <c r="K8" s="13"/>
    </row>
    <row r="9" spans="1:11" ht="148.5">
      <c r="A9" s="62"/>
      <c r="B9" s="61" t="s">
        <v>474</v>
      </c>
      <c r="C9" s="61" t="s">
        <v>475</v>
      </c>
      <c r="D9" s="61" t="s">
        <v>475</v>
      </c>
      <c r="E9" s="61" t="s">
        <v>476</v>
      </c>
      <c r="F9" s="60" t="s">
        <v>477</v>
      </c>
      <c r="G9" s="60" t="s">
        <v>478</v>
      </c>
      <c r="H9" s="60" t="s">
        <v>477</v>
      </c>
      <c r="I9" s="60" t="s">
        <v>478</v>
      </c>
      <c r="J9" s="60" t="s">
        <v>479</v>
      </c>
      <c r="K9" s="60" t="s">
        <v>480</v>
      </c>
    </row>
    <row r="10" spans="1:11" ht="148.5">
      <c r="A10" s="62"/>
      <c r="B10" s="62"/>
      <c r="C10" s="62"/>
      <c r="D10" s="62"/>
      <c r="E10" s="61" t="s">
        <v>481</v>
      </c>
      <c r="F10" s="60" t="s">
        <v>482</v>
      </c>
      <c r="G10" s="60" t="s">
        <v>483</v>
      </c>
      <c r="H10" s="60" t="s">
        <v>482</v>
      </c>
      <c r="I10" s="60" t="s">
        <v>483</v>
      </c>
      <c r="J10" s="60" t="s">
        <v>479</v>
      </c>
      <c r="K10" s="60" t="s">
        <v>480</v>
      </c>
    </row>
    <row r="11" spans="1:11" ht="148.5">
      <c r="A11" s="62"/>
      <c r="B11" s="62"/>
      <c r="C11" s="62"/>
      <c r="D11" s="62"/>
      <c r="E11" s="61" t="s">
        <v>484</v>
      </c>
      <c r="F11" s="60" t="s">
        <v>485</v>
      </c>
      <c r="G11" s="60" t="s">
        <v>104</v>
      </c>
      <c r="H11" s="60" t="s">
        <v>485</v>
      </c>
      <c r="I11" s="60" t="s">
        <v>104</v>
      </c>
      <c r="J11" s="60" t="s">
        <v>479</v>
      </c>
      <c r="K11" s="60" t="s">
        <v>480</v>
      </c>
    </row>
    <row r="12" spans="1:11" ht="148.5">
      <c r="A12" s="62"/>
      <c r="B12" s="62"/>
      <c r="C12" s="62"/>
      <c r="D12" s="62"/>
      <c r="E12" s="61" t="s">
        <v>486</v>
      </c>
      <c r="F12" s="60" t="s">
        <v>487</v>
      </c>
      <c r="G12" s="60" t="s">
        <v>488</v>
      </c>
      <c r="H12" s="60" t="s">
        <v>487</v>
      </c>
      <c r="I12" s="60" t="s">
        <v>488</v>
      </c>
      <c r="J12" s="60" t="s">
        <v>479</v>
      </c>
      <c r="K12" s="60" t="s">
        <v>480</v>
      </c>
    </row>
    <row r="13" spans="1:11" ht="148.5">
      <c r="A13" s="62"/>
      <c r="B13" s="62"/>
      <c r="C13" s="62"/>
      <c r="D13" s="62"/>
      <c r="E13" s="61" t="s">
        <v>489</v>
      </c>
      <c r="F13" s="60" t="s">
        <v>490</v>
      </c>
      <c r="G13" s="60" t="s">
        <v>488</v>
      </c>
      <c r="H13" s="60" t="s">
        <v>490</v>
      </c>
      <c r="I13" s="60" t="s">
        <v>488</v>
      </c>
      <c r="J13" s="60" t="s">
        <v>479</v>
      </c>
      <c r="K13" s="60" t="s">
        <v>480</v>
      </c>
    </row>
    <row r="14" spans="1:11" ht="114" customHeight="1">
      <c r="A14" s="63"/>
      <c r="B14" s="63"/>
      <c r="C14" s="63"/>
      <c r="D14" s="63"/>
      <c r="E14" s="64" t="s">
        <v>491</v>
      </c>
      <c r="F14" s="65" t="s">
        <v>492</v>
      </c>
      <c r="G14" s="65" t="s">
        <v>493</v>
      </c>
      <c r="H14" s="65" t="s">
        <v>492</v>
      </c>
      <c r="I14" s="65" t="s">
        <v>493</v>
      </c>
      <c r="J14" s="65" t="s">
        <v>479</v>
      </c>
      <c r="K14" s="65" t="s">
        <v>480</v>
      </c>
    </row>
    <row r="15" spans="2:12" ht="13.5">
      <c r="B15" s="61"/>
      <c r="C15" s="61"/>
      <c r="D15" s="66"/>
      <c r="E15" s="67"/>
      <c r="F15" s="67"/>
      <c r="G15" s="68"/>
      <c r="H15" s="68"/>
      <c r="I15" s="68"/>
      <c r="J15" s="68"/>
      <c r="K15" s="68"/>
      <c r="L15" s="68"/>
    </row>
    <row r="16" spans="2:12" ht="13.5">
      <c r="B16" s="62"/>
      <c r="C16" s="61"/>
      <c r="D16" s="66"/>
      <c r="E16" s="67"/>
      <c r="F16" s="67"/>
      <c r="G16" s="69"/>
      <c r="H16" s="69"/>
      <c r="I16" s="69"/>
      <c r="J16" s="69"/>
      <c r="K16" s="69"/>
      <c r="L16" s="69"/>
    </row>
    <row r="17" spans="2:12" ht="13.5">
      <c r="B17" s="62"/>
      <c r="C17" s="62"/>
      <c r="D17" s="70"/>
      <c r="E17" s="71"/>
      <c r="F17" s="67"/>
      <c r="G17" s="69"/>
      <c r="H17" s="69"/>
      <c r="I17" s="69"/>
      <c r="J17" s="69"/>
      <c r="K17" s="69"/>
      <c r="L17" s="69"/>
    </row>
    <row r="18" spans="2:12" ht="13.5">
      <c r="B18" s="62"/>
      <c r="C18" s="62"/>
      <c r="D18" s="70"/>
      <c r="E18" s="71"/>
      <c r="F18" s="67"/>
      <c r="G18" s="69"/>
      <c r="H18" s="69"/>
      <c r="I18" s="69"/>
      <c r="J18" s="69"/>
      <c r="K18" s="69"/>
      <c r="L18" s="69"/>
    </row>
    <row r="19" spans="2:12" ht="13.5">
      <c r="B19" s="62"/>
      <c r="C19" s="62"/>
      <c r="D19" s="70"/>
      <c r="E19" s="71"/>
      <c r="F19" s="67"/>
      <c r="G19" s="69"/>
      <c r="H19" s="69"/>
      <c r="I19" s="69"/>
      <c r="J19" s="69"/>
      <c r="K19" s="69"/>
      <c r="L19" s="69"/>
    </row>
    <row r="20" spans="2:12" ht="13.5">
      <c r="B20" s="62"/>
      <c r="C20" s="62"/>
      <c r="D20" s="70"/>
      <c r="E20" s="71"/>
      <c r="F20" s="67"/>
      <c r="G20" s="69"/>
      <c r="H20" s="69"/>
      <c r="I20" s="69"/>
      <c r="J20" s="69"/>
      <c r="K20" s="69"/>
      <c r="L20" s="69"/>
    </row>
    <row r="21" spans="2:12" ht="13.5">
      <c r="B21" s="63"/>
      <c r="C21" s="63"/>
      <c r="D21" s="72"/>
      <c r="E21" s="73"/>
      <c r="F21" s="67"/>
      <c r="G21" s="69"/>
      <c r="H21" s="69"/>
      <c r="I21" s="69"/>
      <c r="J21" s="69"/>
      <c r="K21" s="69"/>
      <c r="L21" s="69"/>
    </row>
  </sheetData>
  <sheetProtection/>
  <mergeCells count="19">
    <mergeCell ref="A2:E2"/>
    <mergeCell ref="F2:J2"/>
    <mergeCell ref="A3:E3"/>
    <mergeCell ref="F3:J3"/>
    <mergeCell ref="F4:G4"/>
    <mergeCell ref="H4:K4"/>
    <mergeCell ref="A4:A5"/>
    <mergeCell ref="A8:A14"/>
    <mergeCell ref="B4:B5"/>
    <mergeCell ref="B9:B14"/>
    <mergeCell ref="B15:B21"/>
    <mergeCell ref="C4:C5"/>
    <mergeCell ref="C9:C14"/>
    <mergeCell ref="C16:C21"/>
    <mergeCell ref="D4:D5"/>
    <mergeCell ref="D9:D14"/>
    <mergeCell ref="D16:D21"/>
    <mergeCell ref="E4:E5"/>
    <mergeCell ref="E16:E21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B10" sqref="B10"/>
    </sheetView>
  </sheetViews>
  <sheetFormatPr defaultColWidth="9.140625" defaultRowHeight="12.75"/>
  <cols>
    <col min="1" max="1" width="29.00390625" style="52" bestFit="1" customWidth="1"/>
    <col min="2" max="2" width="29.00390625" style="52" customWidth="1"/>
    <col min="3" max="5" width="23.57421875" style="52" customWidth="1"/>
    <col min="6" max="6" width="25.140625" style="52" customWidth="1"/>
    <col min="7" max="7" width="18.8515625" style="52" customWidth="1"/>
    <col min="8" max="8" width="20.140625" style="52" customWidth="1"/>
    <col min="9" max="16384" width="9.140625" style="52" customWidth="1"/>
  </cols>
  <sheetData>
    <row r="1" ht="12">
      <c r="H1" s="34"/>
    </row>
    <row r="2" spans="1:8" ht="26.25">
      <c r="A2" s="4" t="s">
        <v>494</v>
      </c>
      <c r="B2" s="4"/>
      <c r="C2" s="4"/>
      <c r="D2" s="4"/>
      <c r="E2" s="4"/>
      <c r="F2" s="4"/>
      <c r="G2" s="4"/>
      <c r="H2" s="4"/>
    </row>
    <row r="3" ht="13.5">
      <c r="A3" s="5" t="s">
        <v>1</v>
      </c>
    </row>
    <row r="4" spans="1:8" ht="44.25" customHeight="1">
      <c r="A4" s="53" t="s">
        <v>495</v>
      </c>
      <c r="B4" s="53" t="s">
        <v>496</v>
      </c>
      <c r="C4" s="53" t="s">
        <v>497</v>
      </c>
      <c r="D4" s="53" t="s">
        <v>498</v>
      </c>
      <c r="E4" s="53" t="s">
        <v>468</v>
      </c>
      <c r="F4" s="53" t="s">
        <v>469</v>
      </c>
      <c r="G4" s="53" t="s">
        <v>499</v>
      </c>
      <c r="H4" s="53" t="s">
        <v>471</v>
      </c>
    </row>
    <row r="5" spans="1:8" ht="14.25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</row>
    <row r="6" spans="1:8" ht="33" customHeight="1">
      <c r="A6" s="54" t="s">
        <v>500</v>
      </c>
      <c r="B6" s="54"/>
      <c r="C6" s="54"/>
      <c r="D6" s="54"/>
      <c r="E6" s="53"/>
      <c r="F6" s="53"/>
      <c r="G6" s="53"/>
      <c r="H6" s="53"/>
    </row>
    <row r="7" spans="1:8" ht="24" customHeight="1">
      <c r="A7" s="55" t="s">
        <v>501</v>
      </c>
      <c r="B7" s="55"/>
      <c r="C7" s="55"/>
      <c r="D7" s="55"/>
      <c r="E7" s="53"/>
      <c r="F7" s="53"/>
      <c r="G7" s="53"/>
      <c r="H7" s="53"/>
    </row>
    <row r="8" spans="1:8" ht="24" customHeight="1">
      <c r="A8" s="55" t="s">
        <v>502</v>
      </c>
      <c r="B8" s="55"/>
      <c r="C8" s="55"/>
      <c r="D8" s="55"/>
      <c r="E8" s="53"/>
      <c r="F8" s="53"/>
      <c r="G8" s="53"/>
      <c r="H8" s="53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B10" sqref="B10"/>
    </sheetView>
  </sheetViews>
  <sheetFormatPr defaultColWidth="9.140625" defaultRowHeight="12.75"/>
  <cols>
    <col min="1" max="1" width="29.00390625" style="52" bestFit="1" customWidth="1"/>
    <col min="2" max="2" width="29.00390625" style="52" customWidth="1"/>
    <col min="3" max="5" width="23.57421875" style="52" customWidth="1"/>
    <col min="6" max="6" width="25.140625" style="52" customWidth="1"/>
    <col min="7" max="7" width="18.8515625" style="52" customWidth="1"/>
    <col min="8" max="8" width="20.140625" style="52" customWidth="1"/>
    <col min="9" max="16384" width="9.140625" style="52" customWidth="1"/>
  </cols>
  <sheetData>
    <row r="1" ht="12">
      <c r="H1" s="34"/>
    </row>
    <row r="2" spans="1:8" ht="26.25">
      <c r="A2" s="4" t="s">
        <v>503</v>
      </c>
      <c r="B2" s="4"/>
      <c r="C2" s="4"/>
      <c r="D2" s="4"/>
      <c r="E2" s="4"/>
      <c r="F2" s="4"/>
      <c r="G2" s="4"/>
      <c r="H2" s="4"/>
    </row>
    <row r="3" ht="13.5">
      <c r="A3" s="5" t="s">
        <v>1</v>
      </c>
    </row>
    <row r="4" spans="1:8" ht="44.25" customHeight="1">
      <c r="A4" s="53" t="s">
        <v>495</v>
      </c>
      <c r="B4" s="53" t="s">
        <v>496</v>
      </c>
      <c r="C4" s="53" t="s">
        <v>497</v>
      </c>
      <c r="D4" s="53" t="s">
        <v>498</v>
      </c>
      <c r="E4" s="53" t="s">
        <v>468</v>
      </c>
      <c r="F4" s="53" t="s">
        <v>469</v>
      </c>
      <c r="G4" s="53" t="s">
        <v>499</v>
      </c>
      <c r="H4" s="53" t="s">
        <v>471</v>
      </c>
    </row>
    <row r="5" spans="1:8" ht="21" customHeight="1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</row>
    <row r="6" spans="1:8" ht="33" customHeight="1">
      <c r="A6" s="54" t="s">
        <v>500</v>
      </c>
      <c r="B6" s="54"/>
      <c r="C6" s="54"/>
      <c r="D6" s="54"/>
      <c r="E6" s="53"/>
      <c r="F6" s="53"/>
      <c r="G6" s="53"/>
      <c r="H6" s="53"/>
    </row>
    <row r="7" spans="1:8" ht="24" customHeight="1">
      <c r="A7" s="55" t="s">
        <v>504</v>
      </c>
      <c r="B7" s="55"/>
      <c r="C7" s="55"/>
      <c r="D7" s="55"/>
      <c r="E7" s="53"/>
      <c r="F7" s="53"/>
      <c r="G7" s="53"/>
      <c r="H7" s="53"/>
    </row>
    <row r="8" spans="1:8" ht="24" customHeight="1">
      <c r="A8" s="55" t="s">
        <v>505</v>
      </c>
      <c r="B8" s="55"/>
      <c r="C8" s="55"/>
      <c r="D8" s="55"/>
      <c r="E8" s="53"/>
      <c r="F8" s="53"/>
      <c r="G8" s="53"/>
      <c r="H8" s="53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workbookViewId="0" topLeftCell="A1">
      <selection activeCell="B10" sqref="B10"/>
    </sheetView>
  </sheetViews>
  <sheetFormatPr defaultColWidth="9.140625" defaultRowHeight="14.25" customHeight="1"/>
  <cols>
    <col min="1" max="1" width="27.8515625" style="2" customWidth="1"/>
    <col min="2" max="2" width="10.8515625" style="2" customWidth="1"/>
    <col min="3" max="3" width="11.421875" style="2" customWidth="1"/>
    <col min="4" max="4" width="6.7109375" style="2" customWidth="1"/>
    <col min="5" max="5" width="10.28125" style="2" bestFit="1" customWidth="1"/>
    <col min="6" max="6" width="22.140625" style="2" customWidth="1"/>
    <col min="7" max="7" width="11.7109375" style="2" customWidth="1"/>
    <col min="8" max="8" width="14.421875" style="2" customWidth="1"/>
    <col min="9" max="10" width="12.140625" style="2" customWidth="1"/>
    <col min="11" max="13" width="10.00390625" style="2" customWidth="1"/>
    <col min="14" max="15" width="12.140625" style="2" customWidth="1"/>
    <col min="16" max="18" width="10.00390625" style="2" customWidth="1"/>
    <col min="19" max="20" width="9.140625" style="2" customWidth="1"/>
    <col min="21" max="21" width="12.7109375" style="2" customWidth="1"/>
    <col min="22" max="22" width="10.421875" style="2" customWidth="1"/>
    <col min="23" max="16384" width="9.140625" style="2" customWidth="1"/>
  </cols>
  <sheetData>
    <row r="1" spans="1:22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V1" s="34"/>
    </row>
    <row r="2" spans="1:22" ht="27.75" customHeight="1">
      <c r="A2" s="4" t="s">
        <v>506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V3" s="35" t="s">
        <v>41</v>
      </c>
    </row>
    <row r="4" spans="1:22" ht="15.75" customHeight="1">
      <c r="A4" s="7" t="s">
        <v>507</v>
      </c>
      <c r="B4" s="8" t="s">
        <v>508</v>
      </c>
      <c r="C4" s="8" t="s">
        <v>509</v>
      </c>
      <c r="D4" s="8" t="s">
        <v>510</v>
      </c>
      <c r="E4" s="8" t="s">
        <v>511</v>
      </c>
      <c r="F4" s="8" t="s">
        <v>512</v>
      </c>
      <c r="G4" s="7" t="s">
        <v>513</v>
      </c>
      <c r="H4" s="9" t="s">
        <v>173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5.75" customHeight="1">
      <c r="A5" s="7"/>
      <c r="B5" s="10"/>
      <c r="C5" s="10"/>
      <c r="D5" s="10"/>
      <c r="E5" s="10"/>
      <c r="F5" s="10"/>
      <c r="G5" s="7"/>
      <c r="H5" s="9" t="s">
        <v>68</v>
      </c>
      <c r="I5" s="9" t="s">
        <v>175</v>
      </c>
      <c r="J5" s="9"/>
      <c r="K5" s="9"/>
      <c r="L5" s="9"/>
      <c r="M5" s="9"/>
      <c r="N5" s="9"/>
      <c r="O5" s="9"/>
      <c r="P5" s="9"/>
      <c r="Q5" s="9"/>
      <c r="R5" s="9"/>
      <c r="S5" s="36" t="s">
        <v>176</v>
      </c>
      <c r="T5" s="37"/>
      <c r="U5" s="37"/>
      <c r="V5" s="38"/>
    </row>
    <row r="6" spans="1:22" ht="17.25" customHeight="1">
      <c r="A6" s="7"/>
      <c r="B6" s="10"/>
      <c r="C6" s="10"/>
      <c r="D6" s="10"/>
      <c r="E6" s="10"/>
      <c r="F6" s="10"/>
      <c r="G6" s="7"/>
      <c r="H6" s="9"/>
      <c r="I6" s="7" t="s">
        <v>177</v>
      </c>
      <c r="J6" s="7"/>
      <c r="K6" s="7"/>
      <c r="L6" s="7"/>
      <c r="M6" s="7"/>
      <c r="N6" s="7"/>
      <c r="O6" s="7"/>
      <c r="P6" s="7"/>
      <c r="Q6" s="7" t="s">
        <v>514</v>
      </c>
      <c r="R6" s="7" t="s">
        <v>179</v>
      </c>
      <c r="S6" s="39"/>
      <c r="T6" s="40"/>
      <c r="U6" s="40"/>
      <c r="V6" s="41"/>
    </row>
    <row r="7" spans="1:22" ht="54">
      <c r="A7" s="7"/>
      <c r="B7" s="11"/>
      <c r="C7" s="11"/>
      <c r="D7" s="11"/>
      <c r="E7" s="11"/>
      <c r="F7" s="11"/>
      <c r="G7" s="7"/>
      <c r="H7" s="9"/>
      <c r="I7" s="7" t="s">
        <v>74</v>
      </c>
      <c r="J7" s="7" t="s">
        <v>180</v>
      </c>
      <c r="K7" s="7" t="s">
        <v>181</v>
      </c>
      <c r="L7" s="7" t="s">
        <v>182</v>
      </c>
      <c r="M7" s="7" t="s">
        <v>183</v>
      </c>
      <c r="N7" s="7" t="s">
        <v>184</v>
      </c>
      <c r="O7" s="7" t="s">
        <v>185</v>
      </c>
      <c r="P7" s="7" t="s">
        <v>186</v>
      </c>
      <c r="Q7" s="7"/>
      <c r="R7" s="7"/>
      <c r="S7" s="42" t="s">
        <v>74</v>
      </c>
      <c r="T7" s="43" t="s">
        <v>187</v>
      </c>
      <c r="U7" s="43" t="s">
        <v>188</v>
      </c>
      <c r="V7" s="43" t="s">
        <v>189</v>
      </c>
    </row>
    <row r="8" spans="1:22" ht="1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9">
        <v>22</v>
      </c>
    </row>
    <row r="9" spans="1:24" ht="18.75" customHeight="1">
      <c r="A9" s="12" t="s">
        <v>68</v>
      </c>
      <c r="B9" s="13"/>
      <c r="C9" s="13"/>
      <c r="D9" s="13"/>
      <c r="E9" s="13"/>
      <c r="F9" s="13"/>
      <c r="G9" s="13"/>
      <c r="H9" s="14">
        <f>H14+H15+H16</f>
        <v>3.9</v>
      </c>
      <c r="I9" s="14">
        <f>I14+I15+I16</f>
        <v>3.9</v>
      </c>
      <c r="J9" s="14">
        <f>J14+J15+J16</f>
        <v>3.9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44">
        <v>0</v>
      </c>
      <c r="V9" s="45">
        <v>0</v>
      </c>
      <c r="W9" s="46">
        <v>0</v>
      </c>
      <c r="X9" s="46">
        <v>0</v>
      </c>
    </row>
    <row r="10" spans="1:24" ht="14.25" customHeight="1">
      <c r="A10" s="15" t="s">
        <v>472</v>
      </c>
      <c r="B10" s="16"/>
      <c r="C10" s="16"/>
      <c r="D10" s="16"/>
      <c r="E10" s="16"/>
      <c r="F10" s="16"/>
      <c r="G10" s="16"/>
      <c r="H10" s="17">
        <v>3.9</v>
      </c>
      <c r="I10" s="17">
        <v>3.9</v>
      </c>
      <c r="J10" s="17">
        <v>3.9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44">
        <v>0</v>
      </c>
      <c r="V10" s="45">
        <v>0</v>
      </c>
      <c r="W10" s="46">
        <v>0</v>
      </c>
      <c r="X10" s="46">
        <v>0</v>
      </c>
    </row>
    <row r="11" spans="1:24" ht="14.25" customHeight="1">
      <c r="A11" s="15" t="s">
        <v>138</v>
      </c>
      <c r="B11" s="16"/>
      <c r="C11" s="16"/>
      <c r="D11" s="16"/>
      <c r="E11" s="16"/>
      <c r="F11" s="16"/>
      <c r="G11" s="16"/>
      <c r="H11" s="17">
        <v>3.9</v>
      </c>
      <c r="I11" s="17">
        <v>3.9</v>
      </c>
      <c r="J11" s="17">
        <v>3.9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44">
        <v>0</v>
      </c>
      <c r="V11" s="45">
        <v>0</v>
      </c>
      <c r="W11" s="46">
        <v>0</v>
      </c>
      <c r="X11" s="46">
        <v>0</v>
      </c>
    </row>
    <row r="12" spans="1:24" ht="14.25" customHeight="1">
      <c r="A12" s="15" t="s">
        <v>515</v>
      </c>
      <c r="B12" s="16"/>
      <c r="C12" s="16"/>
      <c r="D12" s="16"/>
      <c r="E12" s="16"/>
      <c r="F12" s="16"/>
      <c r="G12" s="16"/>
      <c r="H12" s="17">
        <v>3.9</v>
      </c>
      <c r="I12" s="17">
        <v>3.9</v>
      </c>
      <c r="J12" s="17">
        <v>3.9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44">
        <v>0</v>
      </c>
      <c r="V12" s="45">
        <v>0</v>
      </c>
      <c r="W12" s="46">
        <v>0</v>
      </c>
      <c r="X12" s="46">
        <v>0</v>
      </c>
    </row>
    <row r="13" spans="1:24" ht="14.25" customHeight="1">
      <c r="A13" s="15" t="s">
        <v>516</v>
      </c>
      <c r="B13" s="16"/>
      <c r="C13" s="16"/>
      <c r="D13" s="16"/>
      <c r="E13" s="16"/>
      <c r="F13" s="16"/>
      <c r="G13" s="16"/>
      <c r="H13" s="17">
        <v>3.9</v>
      </c>
      <c r="I13" s="17">
        <v>3.9</v>
      </c>
      <c r="J13" s="17">
        <v>3.9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44">
        <v>0</v>
      </c>
      <c r="V13" s="45">
        <v>0</v>
      </c>
      <c r="W13" s="46">
        <v>0</v>
      </c>
      <c r="X13" s="46">
        <v>0</v>
      </c>
    </row>
    <row r="14" spans="1:24" ht="14.25" customHeight="1">
      <c r="A14" s="15" t="s">
        <v>517</v>
      </c>
      <c r="B14" s="18" t="s">
        <v>518</v>
      </c>
      <c r="C14" s="18" t="s">
        <v>518</v>
      </c>
      <c r="D14" s="19" t="s">
        <v>519</v>
      </c>
      <c r="E14" s="19">
        <v>3</v>
      </c>
      <c r="F14" s="20"/>
      <c r="G14" s="16" t="s">
        <v>61</v>
      </c>
      <c r="H14" s="17">
        <v>0.9</v>
      </c>
      <c r="I14" s="17">
        <v>0.9</v>
      </c>
      <c r="J14" s="17">
        <v>0.9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44">
        <v>0</v>
      </c>
      <c r="V14" s="45">
        <v>0</v>
      </c>
      <c r="W14" s="46">
        <v>0</v>
      </c>
      <c r="X14" s="46">
        <v>0</v>
      </c>
    </row>
    <row r="15" spans="1:24" ht="14.25" customHeight="1">
      <c r="A15" s="15" t="s">
        <v>517</v>
      </c>
      <c r="B15" s="21" t="s">
        <v>520</v>
      </c>
      <c r="C15" s="21" t="s">
        <v>520</v>
      </c>
      <c r="D15" s="21" t="s">
        <v>519</v>
      </c>
      <c r="E15" s="22">
        <v>6</v>
      </c>
      <c r="F15" s="23"/>
      <c r="G15" s="16" t="s">
        <v>61</v>
      </c>
      <c r="H15" s="21">
        <v>2.4</v>
      </c>
      <c r="I15" s="21">
        <v>2.4</v>
      </c>
      <c r="J15" s="21">
        <v>2.4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44">
        <v>0</v>
      </c>
      <c r="V15" s="45">
        <v>0</v>
      </c>
      <c r="W15" s="46">
        <v>0</v>
      </c>
      <c r="X15" s="46">
        <v>0</v>
      </c>
    </row>
    <row r="16" spans="1:24" ht="14.25" customHeight="1">
      <c r="A16" s="24" t="s">
        <v>517</v>
      </c>
      <c r="B16" s="25" t="s">
        <v>521</v>
      </c>
      <c r="C16" s="25" t="s">
        <v>521</v>
      </c>
      <c r="D16" s="25"/>
      <c r="E16" s="26">
        <v>5</v>
      </c>
      <c r="F16" s="27"/>
      <c r="G16" s="28" t="s">
        <v>61</v>
      </c>
      <c r="H16" s="25">
        <v>0.6</v>
      </c>
      <c r="I16" s="25">
        <v>0.6</v>
      </c>
      <c r="J16" s="25">
        <v>0.6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47">
        <v>0</v>
      </c>
      <c r="V16" s="48">
        <v>0</v>
      </c>
      <c r="W16" s="46">
        <v>0</v>
      </c>
      <c r="X16" s="46">
        <v>0</v>
      </c>
    </row>
    <row r="17" spans="11:24" s="1" customFormat="1" ht="14.25" customHeight="1"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49">
        <v>0</v>
      </c>
      <c r="V17" s="50">
        <v>0</v>
      </c>
      <c r="W17" s="33">
        <v>0</v>
      </c>
      <c r="X17" s="33">
        <v>0</v>
      </c>
    </row>
    <row r="18" spans="11:24" s="1" customFormat="1" ht="14.25" customHeight="1"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49">
        <v>0</v>
      </c>
      <c r="V18" s="50">
        <v>0</v>
      </c>
      <c r="W18" s="33">
        <v>0</v>
      </c>
      <c r="X18" s="33">
        <v>0</v>
      </c>
    </row>
    <row r="19" spans="11:24" s="1" customFormat="1" ht="14.25" customHeight="1"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49">
        <v>0</v>
      </c>
      <c r="V19" s="50">
        <v>0</v>
      </c>
      <c r="W19" s="33">
        <v>0</v>
      </c>
      <c r="X19" s="33">
        <v>0</v>
      </c>
    </row>
    <row r="20" spans="11:24" s="1" customFormat="1" ht="14.25" customHeight="1"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49">
        <v>0</v>
      </c>
      <c r="V20" s="50">
        <v>0</v>
      </c>
      <c r="W20" s="33">
        <v>0</v>
      </c>
      <c r="X20" s="33">
        <v>0</v>
      </c>
    </row>
    <row r="21" spans="11:24" s="1" customFormat="1" ht="14.25" customHeight="1"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51">
        <v>0</v>
      </c>
      <c r="W21" s="33">
        <v>0</v>
      </c>
      <c r="X21" s="33">
        <v>0</v>
      </c>
    </row>
    <row r="22" spans="11:22" s="1" customFormat="1" ht="14.25" customHeight="1"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1:22" s="1" customFormat="1" ht="14.25" customHeight="1"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s="1" customFormat="1" ht="14.25" customHeight="1">
      <c r="A24" s="29"/>
      <c r="B24" s="29"/>
      <c r="C24" s="29"/>
      <c r="D24" s="29"/>
      <c r="E24" s="29"/>
      <c r="F24" s="30"/>
      <c r="G24" s="30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s="1" customFormat="1" ht="14.25" customHeight="1">
      <c r="A25" s="29"/>
      <c r="B25" s="29"/>
      <c r="C25" s="29"/>
      <c r="D25" s="29"/>
      <c r="E25" s="29"/>
      <c r="F25" s="30"/>
      <c r="G25" s="30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s="1" customFormat="1" ht="14.25" customHeight="1">
      <c r="A26" s="29"/>
      <c r="B26" s="29"/>
      <c r="C26" s="29"/>
      <c r="D26" s="29"/>
      <c r="E26" s="29"/>
      <c r="F26" s="30"/>
      <c r="G26" s="30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s="1" customFormat="1" ht="14.25" customHeight="1">
      <c r="A27" s="29"/>
      <c r="B27" s="29"/>
      <c r="C27" s="29"/>
      <c r="D27" s="29"/>
      <c r="E27" s="29"/>
      <c r="F27" s="30"/>
      <c r="G27" s="30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s="1" customFormat="1" ht="14.25" customHeight="1">
      <c r="A28" s="29"/>
      <c r="B28" s="29"/>
      <c r="C28" s="29"/>
      <c r="D28" s="29"/>
      <c r="E28" s="29"/>
      <c r="F28" s="30"/>
      <c r="G28" s="30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s="1" customFormat="1" ht="14.25" customHeight="1">
      <c r="A29" s="29"/>
      <c r="B29" s="29"/>
      <c r="C29" s="29"/>
      <c r="D29" s="29"/>
      <c r="E29" s="29"/>
      <c r="F29" s="30"/>
      <c r="G29" s="30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s="1" customFormat="1" ht="14.25" customHeight="1">
      <c r="A30" s="29"/>
      <c r="B30" s="29"/>
      <c r="C30" s="29"/>
      <c r="D30" s="29"/>
      <c r="E30" s="29"/>
      <c r="F30" s="30"/>
      <c r="G30" s="30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2" spans="1:4" ht="14.25" customHeight="1">
      <c r="A32" s="31"/>
      <c r="B32" s="31"/>
      <c r="C32" s="31"/>
      <c r="D32" s="31"/>
    </row>
  </sheetData>
  <sheetProtection/>
  <mergeCells count="16">
    <mergeCell ref="A2:V2"/>
    <mergeCell ref="H4:V4"/>
    <mergeCell ref="I5:R5"/>
    <mergeCell ref="I6:P6"/>
    <mergeCell ref="A32:D32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7">
      <selection activeCell="B10" sqref="B10"/>
    </sheetView>
  </sheetViews>
  <sheetFormatPr defaultColWidth="10.28125" defaultRowHeight="12.75"/>
  <cols>
    <col min="1" max="1" width="41.7109375" style="229" customWidth="1"/>
    <col min="2" max="2" width="53.8515625" style="229" customWidth="1"/>
    <col min="3" max="4" width="12.140625" style="229" customWidth="1"/>
    <col min="5" max="7" width="9.8515625" style="229" customWidth="1"/>
    <col min="8" max="255" width="10.28125" style="229" customWidth="1"/>
    <col min="256" max="256" width="10.28125" style="230" customWidth="1"/>
  </cols>
  <sheetData>
    <row r="1" spans="1:7" s="229" customFormat="1" ht="19.5" customHeight="1">
      <c r="A1" s="231"/>
      <c r="B1" s="231"/>
      <c r="C1" s="231"/>
      <c r="D1" s="231"/>
      <c r="E1" s="231"/>
      <c r="F1" s="231"/>
      <c r="G1" s="231"/>
    </row>
    <row r="2" spans="1:7" s="229" customFormat="1" ht="39.75" customHeight="1">
      <c r="A2" s="56" t="s">
        <v>40</v>
      </c>
      <c r="B2" s="56"/>
      <c r="C2" s="232"/>
      <c r="D2" s="232"/>
      <c r="E2" s="232"/>
      <c r="F2" s="232"/>
      <c r="G2" s="232"/>
    </row>
    <row r="3" spans="1:256" s="220" customFormat="1" ht="39" customHeight="1">
      <c r="A3" s="222" t="s">
        <v>1</v>
      </c>
      <c r="B3" s="233" t="s">
        <v>41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4"/>
      <c r="CH3" s="234"/>
      <c r="CI3" s="234"/>
      <c r="CJ3" s="234"/>
      <c r="CK3" s="234"/>
      <c r="CL3" s="234"/>
      <c r="CM3" s="234"/>
      <c r="CN3" s="234"/>
      <c r="CO3" s="234"/>
      <c r="CP3" s="234"/>
      <c r="CQ3" s="234"/>
      <c r="CR3" s="234"/>
      <c r="CS3" s="234"/>
      <c r="CT3" s="234"/>
      <c r="CU3" s="234"/>
      <c r="CV3" s="234"/>
      <c r="CW3" s="234"/>
      <c r="CX3" s="234"/>
      <c r="CY3" s="234"/>
      <c r="CZ3" s="234"/>
      <c r="DA3" s="234"/>
      <c r="DB3" s="234"/>
      <c r="DC3" s="234"/>
      <c r="DD3" s="234"/>
      <c r="DE3" s="234"/>
      <c r="DF3" s="234"/>
      <c r="DG3" s="234"/>
      <c r="DH3" s="234"/>
      <c r="DI3" s="234"/>
      <c r="DJ3" s="234"/>
      <c r="DK3" s="234"/>
      <c r="DL3" s="234"/>
      <c r="DM3" s="234"/>
      <c r="DN3" s="234"/>
      <c r="DO3" s="234"/>
      <c r="DP3" s="234"/>
      <c r="DQ3" s="234"/>
      <c r="DR3" s="234"/>
      <c r="DS3" s="234"/>
      <c r="DT3" s="234"/>
      <c r="DU3" s="234"/>
      <c r="DV3" s="234"/>
      <c r="DW3" s="234"/>
      <c r="DX3" s="234"/>
      <c r="DY3" s="234"/>
      <c r="DZ3" s="234"/>
      <c r="EA3" s="234"/>
      <c r="EB3" s="234"/>
      <c r="EC3" s="234"/>
      <c r="ED3" s="234"/>
      <c r="EE3" s="234"/>
      <c r="EF3" s="234"/>
      <c r="EG3" s="234"/>
      <c r="EH3" s="234"/>
      <c r="EI3" s="234"/>
      <c r="EJ3" s="234"/>
      <c r="EK3" s="234"/>
      <c r="EL3" s="234"/>
      <c r="EM3" s="234"/>
      <c r="EN3" s="234"/>
      <c r="EO3" s="234"/>
      <c r="EP3" s="234"/>
      <c r="EQ3" s="234"/>
      <c r="ER3" s="234"/>
      <c r="ES3" s="234"/>
      <c r="ET3" s="234"/>
      <c r="EU3" s="234"/>
      <c r="EV3" s="234"/>
      <c r="EW3" s="234"/>
      <c r="EX3" s="234"/>
      <c r="EY3" s="234"/>
      <c r="EZ3" s="234"/>
      <c r="FA3" s="234"/>
      <c r="FB3" s="234"/>
      <c r="FC3" s="234"/>
      <c r="FD3" s="234"/>
      <c r="FE3" s="234"/>
      <c r="FF3" s="234"/>
      <c r="FG3" s="234"/>
      <c r="FH3" s="234"/>
      <c r="FI3" s="234"/>
      <c r="FJ3" s="234"/>
      <c r="FK3" s="234"/>
      <c r="FL3" s="234"/>
      <c r="FM3" s="234"/>
      <c r="FN3" s="234"/>
      <c r="FO3" s="234"/>
      <c r="FP3" s="234"/>
      <c r="FQ3" s="234"/>
      <c r="FR3" s="234"/>
      <c r="FS3" s="234"/>
      <c r="FT3" s="234"/>
      <c r="FU3" s="234"/>
      <c r="FV3" s="234"/>
      <c r="FW3" s="234"/>
      <c r="FX3" s="234"/>
      <c r="FY3" s="234"/>
      <c r="FZ3" s="234"/>
      <c r="GA3" s="234"/>
      <c r="GB3" s="234"/>
      <c r="GC3" s="234"/>
      <c r="GD3" s="234"/>
      <c r="GE3" s="234"/>
      <c r="GF3" s="234"/>
      <c r="GG3" s="234"/>
      <c r="GH3" s="234"/>
      <c r="GI3" s="234"/>
      <c r="GJ3" s="234"/>
      <c r="GK3" s="234"/>
      <c r="GL3" s="234"/>
      <c r="GM3" s="234"/>
      <c r="GN3" s="234"/>
      <c r="GO3" s="234"/>
      <c r="GP3" s="234"/>
      <c r="GQ3" s="234"/>
      <c r="GR3" s="234"/>
      <c r="GS3" s="234"/>
      <c r="GT3" s="234"/>
      <c r="GU3" s="234"/>
      <c r="GV3" s="234"/>
      <c r="GW3" s="234"/>
      <c r="GX3" s="234"/>
      <c r="GY3" s="234"/>
      <c r="GZ3" s="234"/>
      <c r="HA3" s="234"/>
      <c r="HB3" s="234"/>
      <c r="HC3" s="234"/>
      <c r="HD3" s="234"/>
      <c r="HE3" s="234"/>
      <c r="HF3" s="234"/>
      <c r="HG3" s="234"/>
      <c r="HH3" s="234"/>
      <c r="HI3" s="234"/>
      <c r="HJ3" s="234"/>
      <c r="HK3" s="234"/>
      <c r="HL3" s="234"/>
      <c r="HM3" s="234"/>
      <c r="HN3" s="234"/>
      <c r="HO3" s="234"/>
      <c r="HP3" s="234"/>
      <c r="HQ3" s="234"/>
      <c r="HR3" s="234"/>
      <c r="HS3" s="234"/>
      <c r="HT3" s="234"/>
      <c r="HU3" s="234"/>
      <c r="HV3" s="234"/>
      <c r="HW3" s="234"/>
      <c r="HX3" s="234"/>
      <c r="HY3" s="234"/>
      <c r="HZ3" s="234"/>
      <c r="IA3" s="234"/>
      <c r="IB3" s="234"/>
      <c r="IC3" s="234"/>
      <c r="ID3" s="234"/>
      <c r="IE3" s="234"/>
      <c r="IF3" s="234"/>
      <c r="IG3" s="234"/>
      <c r="IH3" s="234"/>
      <c r="II3" s="234"/>
      <c r="IJ3" s="234"/>
      <c r="IK3" s="234"/>
      <c r="IL3" s="234"/>
      <c r="IM3" s="234"/>
      <c r="IN3" s="234"/>
      <c r="IO3" s="234"/>
      <c r="IP3" s="234"/>
      <c r="IQ3" s="234"/>
      <c r="IR3" s="234"/>
      <c r="IS3" s="234"/>
      <c r="IT3" s="234"/>
      <c r="IU3" s="234"/>
      <c r="IV3" s="237"/>
    </row>
    <row r="4" spans="1:256" s="220" customFormat="1" ht="27" customHeight="1">
      <c r="A4" s="224" t="s">
        <v>5</v>
      </c>
      <c r="B4" s="224" t="s">
        <v>42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4"/>
      <c r="FL4" s="234"/>
      <c r="FM4" s="234"/>
      <c r="FN4" s="234"/>
      <c r="FO4" s="234"/>
      <c r="FP4" s="234"/>
      <c r="FQ4" s="234"/>
      <c r="FR4" s="234"/>
      <c r="FS4" s="234"/>
      <c r="FT4" s="234"/>
      <c r="FU4" s="234"/>
      <c r="FV4" s="234"/>
      <c r="FW4" s="234"/>
      <c r="FX4" s="234"/>
      <c r="FY4" s="234"/>
      <c r="FZ4" s="234"/>
      <c r="GA4" s="234"/>
      <c r="GB4" s="234"/>
      <c r="GC4" s="234"/>
      <c r="GD4" s="234"/>
      <c r="GE4" s="234"/>
      <c r="GF4" s="234"/>
      <c r="GG4" s="234"/>
      <c r="GH4" s="234"/>
      <c r="GI4" s="234"/>
      <c r="GJ4" s="234"/>
      <c r="GK4" s="234"/>
      <c r="GL4" s="234"/>
      <c r="GM4" s="234"/>
      <c r="GN4" s="234"/>
      <c r="GO4" s="234"/>
      <c r="GP4" s="234"/>
      <c r="GQ4" s="234"/>
      <c r="GR4" s="234"/>
      <c r="GS4" s="234"/>
      <c r="GT4" s="234"/>
      <c r="GU4" s="234"/>
      <c r="GV4" s="234"/>
      <c r="GW4" s="234"/>
      <c r="GX4" s="234"/>
      <c r="GY4" s="234"/>
      <c r="GZ4" s="234"/>
      <c r="HA4" s="234"/>
      <c r="HB4" s="234"/>
      <c r="HC4" s="234"/>
      <c r="HD4" s="234"/>
      <c r="HE4" s="234"/>
      <c r="HF4" s="234"/>
      <c r="HG4" s="234"/>
      <c r="HH4" s="234"/>
      <c r="HI4" s="234"/>
      <c r="HJ4" s="234"/>
      <c r="HK4" s="234"/>
      <c r="HL4" s="234"/>
      <c r="HM4" s="234"/>
      <c r="HN4" s="234"/>
      <c r="HO4" s="234"/>
      <c r="HP4" s="234"/>
      <c r="HQ4" s="234"/>
      <c r="HR4" s="234"/>
      <c r="HS4" s="234"/>
      <c r="HT4" s="234"/>
      <c r="HU4" s="234"/>
      <c r="HV4" s="234"/>
      <c r="HW4" s="234"/>
      <c r="HX4" s="234"/>
      <c r="HY4" s="234"/>
      <c r="HZ4" s="234"/>
      <c r="IA4" s="234"/>
      <c r="IB4" s="234"/>
      <c r="IC4" s="234"/>
      <c r="ID4" s="234"/>
      <c r="IE4" s="234"/>
      <c r="IF4" s="234"/>
      <c r="IG4" s="234"/>
      <c r="IH4" s="234"/>
      <c r="II4" s="234"/>
      <c r="IJ4" s="234"/>
      <c r="IK4" s="234"/>
      <c r="IL4" s="234"/>
      <c r="IM4" s="234"/>
      <c r="IN4" s="234"/>
      <c r="IO4" s="234"/>
      <c r="IP4" s="234"/>
      <c r="IQ4" s="234"/>
      <c r="IR4" s="234"/>
      <c r="IS4" s="234"/>
      <c r="IT4" s="234"/>
      <c r="IU4" s="234"/>
      <c r="IV4" s="237"/>
    </row>
    <row r="5" spans="1:256" s="220" customFormat="1" ht="27" customHeight="1">
      <c r="A5" s="224"/>
      <c r="B5" s="22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234"/>
      <c r="DY5" s="234"/>
      <c r="DZ5" s="234"/>
      <c r="EA5" s="234"/>
      <c r="EB5" s="234"/>
      <c r="EC5" s="234"/>
      <c r="ED5" s="234"/>
      <c r="EE5" s="234"/>
      <c r="EF5" s="234"/>
      <c r="EG5" s="234"/>
      <c r="EH5" s="234"/>
      <c r="EI5" s="234"/>
      <c r="EJ5" s="234"/>
      <c r="EK5" s="234"/>
      <c r="EL5" s="234"/>
      <c r="EM5" s="234"/>
      <c r="EN5" s="234"/>
      <c r="EO5" s="234"/>
      <c r="EP5" s="234"/>
      <c r="EQ5" s="234"/>
      <c r="ER5" s="234"/>
      <c r="ES5" s="234"/>
      <c r="ET5" s="234"/>
      <c r="EU5" s="234"/>
      <c r="EV5" s="234"/>
      <c r="EW5" s="234"/>
      <c r="EX5" s="234"/>
      <c r="EY5" s="234"/>
      <c r="EZ5" s="234"/>
      <c r="FA5" s="234"/>
      <c r="FB5" s="234"/>
      <c r="FC5" s="234"/>
      <c r="FD5" s="234"/>
      <c r="FE5" s="234"/>
      <c r="FF5" s="234"/>
      <c r="FG5" s="234"/>
      <c r="FH5" s="234"/>
      <c r="FI5" s="234"/>
      <c r="FJ5" s="234"/>
      <c r="FK5" s="234"/>
      <c r="FL5" s="234"/>
      <c r="FM5" s="234"/>
      <c r="FN5" s="234"/>
      <c r="FO5" s="234"/>
      <c r="FP5" s="234"/>
      <c r="FQ5" s="234"/>
      <c r="FR5" s="234"/>
      <c r="FS5" s="234"/>
      <c r="FT5" s="234"/>
      <c r="FU5" s="234"/>
      <c r="FV5" s="234"/>
      <c r="FW5" s="234"/>
      <c r="FX5" s="234"/>
      <c r="FY5" s="234"/>
      <c r="FZ5" s="234"/>
      <c r="GA5" s="234"/>
      <c r="GB5" s="234"/>
      <c r="GC5" s="234"/>
      <c r="GD5" s="234"/>
      <c r="GE5" s="234"/>
      <c r="GF5" s="234"/>
      <c r="GG5" s="234"/>
      <c r="GH5" s="234"/>
      <c r="GI5" s="234"/>
      <c r="GJ5" s="234"/>
      <c r="GK5" s="234"/>
      <c r="GL5" s="234"/>
      <c r="GM5" s="234"/>
      <c r="GN5" s="234"/>
      <c r="GO5" s="234"/>
      <c r="GP5" s="234"/>
      <c r="GQ5" s="234"/>
      <c r="GR5" s="234"/>
      <c r="GS5" s="234"/>
      <c r="GT5" s="234"/>
      <c r="GU5" s="234"/>
      <c r="GV5" s="234"/>
      <c r="GW5" s="234"/>
      <c r="GX5" s="234"/>
      <c r="GY5" s="234"/>
      <c r="GZ5" s="234"/>
      <c r="HA5" s="234"/>
      <c r="HB5" s="234"/>
      <c r="HC5" s="234"/>
      <c r="HD5" s="234"/>
      <c r="HE5" s="234"/>
      <c r="HF5" s="234"/>
      <c r="HG5" s="234"/>
      <c r="HH5" s="234"/>
      <c r="HI5" s="234"/>
      <c r="HJ5" s="234"/>
      <c r="HK5" s="234"/>
      <c r="HL5" s="234"/>
      <c r="HM5" s="234"/>
      <c r="HN5" s="234"/>
      <c r="HO5" s="234"/>
      <c r="HP5" s="234"/>
      <c r="HQ5" s="234"/>
      <c r="HR5" s="234"/>
      <c r="HS5" s="234"/>
      <c r="HT5" s="234"/>
      <c r="HU5" s="234"/>
      <c r="HV5" s="234"/>
      <c r="HW5" s="234"/>
      <c r="HX5" s="234"/>
      <c r="HY5" s="234"/>
      <c r="HZ5" s="234"/>
      <c r="IA5" s="234"/>
      <c r="IB5" s="234"/>
      <c r="IC5" s="234"/>
      <c r="ID5" s="234"/>
      <c r="IE5" s="234"/>
      <c r="IF5" s="234"/>
      <c r="IG5" s="234"/>
      <c r="IH5" s="234"/>
      <c r="II5" s="234"/>
      <c r="IJ5" s="234"/>
      <c r="IK5" s="234"/>
      <c r="IL5" s="234"/>
      <c r="IM5" s="234"/>
      <c r="IN5" s="234"/>
      <c r="IO5" s="234"/>
      <c r="IP5" s="234"/>
      <c r="IQ5" s="234"/>
      <c r="IR5" s="234"/>
      <c r="IS5" s="234"/>
      <c r="IT5" s="234"/>
      <c r="IU5" s="234"/>
      <c r="IV5" s="237"/>
    </row>
    <row r="6" spans="1:256" s="220" customFormat="1" ht="31.5" customHeight="1">
      <c r="A6" s="211" t="s">
        <v>8</v>
      </c>
      <c r="B6" s="208">
        <v>1943.31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/>
      <c r="DI6" s="234"/>
      <c r="DJ6" s="234"/>
      <c r="DK6" s="234"/>
      <c r="DL6" s="234"/>
      <c r="DM6" s="234"/>
      <c r="DN6" s="234"/>
      <c r="DO6" s="234"/>
      <c r="DP6" s="234"/>
      <c r="DQ6" s="234"/>
      <c r="DR6" s="234"/>
      <c r="DS6" s="234"/>
      <c r="DT6" s="234"/>
      <c r="DU6" s="234"/>
      <c r="DV6" s="234"/>
      <c r="DW6" s="234"/>
      <c r="DX6" s="234"/>
      <c r="DY6" s="234"/>
      <c r="DZ6" s="234"/>
      <c r="EA6" s="234"/>
      <c r="EB6" s="234"/>
      <c r="EC6" s="234"/>
      <c r="ED6" s="234"/>
      <c r="EE6" s="234"/>
      <c r="EF6" s="234"/>
      <c r="EG6" s="234"/>
      <c r="EH6" s="234"/>
      <c r="EI6" s="234"/>
      <c r="EJ6" s="234"/>
      <c r="EK6" s="234"/>
      <c r="EL6" s="234"/>
      <c r="EM6" s="234"/>
      <c r="EN6" s="234"/>
      <c r="EO6" s="234"/>
      <c r="EP6" s="234"/>
      <c r="EQ6" s="234"/>
      <c r="ER6" s="234"/>
      <c r="ES6" s="234"/>
      <c r="ET6" s="234"/>
      <c r="EU6" s="234"/>
      <c r="EV6" s="234"/>
      <c r="EW6" s="234"/>
      <c r="EX6" s="234"/>
      <c r="EY6" s="234"/>
      <c r="EZ6" s="234"/>
      <c r="FA6" s="234"/>
      <c r="FB6" s="234"/>
      <c r="FC6" s="234"/>
      <c r="FD6" s="234"/>
      <c r="FE6" s="234"/>
      <c r="FF6" s="234"/>
      <c r="FG6" s="234"/>
      <c r="FH6" s="234"/>
      <c r="FI6" s="234"/>
      <c r="FJ6" s="234"/>
      <c r="FK6" s="234"/>
      <c r="FL6" s="234"/>
      <c r="FM6" s="234"/>
      <c r="FN6" s="234"/>
      <c r="FO6" s="234"/>
      <c r="FP6" s="234"/>
      <c r="FQ6" s="234"/>
      <c r="FR6" s="234"/>
      <c r="FS6" s="234"/>
      <c r="FT6" s="234"/>
      <c r="FU6" s="234"/>
      <c r="FV6" s="234"/>
      <c r="FW6" s="234"/>
      <c r="FX6" s="234"/>
      <c r="FY6" s="234"/>
      <c r="FZ6" s="234"/>
      <c r="GA6" s="234"/>
      <c r="GB6" s="234"/>
      <c r="GC6" s="234"/>
      <c r="GD6" s="234"/>
      <c r="GE6" s="234"/>
      <c r="GF6" s="234"/>
      <c r="GG6" s="234"/>
      <c r="GH6" s="234"/>
      <c r="GI6" s="234"/>
      <c r="GJ6" s="234"/>
      <c r="GK6" s="234"/>
      <c r="GL6" s="234"/>
      <c r="GM6" s="234"/>
      <c r="GN6" s="234"/>
      <c r="GO6" s="234"/>
      <c r="GP6" s="234"/>
      <c r="GQ6" s="234"/>
      <c r="GR6" s="234"/>
      <c r="GS6" s="234"/>
      <c r="GT6" s="234"/>
      <c r="GU6" s="234"/>
      <c r="GV6" s="234"/>
      <c r="GW6" s="234"/>
      <c r="GX6" s="234"/>
      <c r="GY6" s="234"/>
      <c r="GZ6" s="234"/>
      <c r="HA6" s="234"/>
      <c r="HB6" s="234"/>
      <c r="HC6" s="234"/>
      <c r="HD6" s="234"/>
      <c r="HE6" s="234"/>
      <c r="HF6" s="234"/>
      <c r="HG6" s="234"/>
      <c r="HH6" s="234"/>
      <c r="HI6" s="234"/>
      <c r="HJ6" s="234"/>
      <c r="HK6" s="234"/>
      <c r="HL6" s="234"/>
      <c r="HM6" s="234"/>
      <c r="HN6" s="234"/>
      <c r="HO6" s="234"/>
      <c r="HP6" s="234"/>
      <c r="HQ6" s="234"/>
      <c r="HR6" s="234"/>
      <c r="HS6" s="234"/>
      <c r="HT6" s="234"/>
      <c r="HU6" s="234"/>
      <c r="HV6" s="234"/>
      <c r="HW6" s="234"/>
      <c r="HX6" s="234"/>
      <c r="HY6" s="234"/>
      <c r="HZ6" s="234"/>
      <c r="IA6" s="234"/>
      <c r="IB6" s="234"/>
      <c r="IC6" s="234"/>
      <c r="ID6" s="234"/>
      <c r="IE6" s="234"/>
      <c r="IF6" s="234"/>
      <c r="IG6" s="234"/>
      <c r="IH6" s="234"/>
      <c r="II6" s="234"/>
      <c r="IJ6" s="234"/>
      <c r="IK6" s="234"/>
      <c r="IL6" s="234"/>
      <c r="IM6" s="234"/>
      <c r="IN6" s="234"/>
      <c r="IO6" s="234"/>
      <c r="IP6" s="234"/>
      <c r="IQ6" s="234"/>
      <c r="IR6" s="234"/>
      <c r="IS6" s="234"/>
      <c r="IT6" s="234"/>
      <c r="IU6" s="234"/>
      <c r="IV6" s="237"/>
    </row>
    <row r="7" spans="1:256" s="220" customFormat="1" ht="31.5" customHeight="1">
      <c r="A7" s="207" t="s">
        <v>10</v>
      </c>
      <c r="B7" s="227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34"/>
      <c r="DG7" s="234"/>
      <c r="DH7" s="234"/>
      <c r="DI7" s="234"/>
      <c r="DJ7" s="234"/>
      <c r="DK7" s="234"/>
      <c r="DL7" s="234"/>
      <c r="DM7" s="234"/>
      <c r="DN7" s="234"/>
      <c r="DO7" s="234"/>
      <c r="DP7" s="234"/>
      <c r="DQ7" s="234"/>
      <c r="DR7" s="234"/>
      <c r="DS7" s="234"/>
      <c r="DT7" s="234"/>
      <c r="DU7" s="234"/>
      <c r="DV7" s="234"/>
      <c r="DW7" s="234"/>
      <c r="DX7" s="234"/>
      <c r="DY7" s="234"/>
      <c r="DZ7" s="234"/>
      <c r="EA7" s="234"/>
      <c r="EB7" s="234"/>
      <c r="EC7" s="234"/>
      <c r="ED7" s="234"/>
      <c r="EE7" s="234"/>
      <c r="EF7" s="234"/>
      <c r="EG7" s="234"/>
      <c r="EH7" s="234"/>
      <c r="EI7" s="234"/>
      <c r="EJ7" s="234"/>
      <c r="EK7" s="234"/>
      <c r="EL7" s="234"/>
      <c r="EM7" s="234"/>
      <c r="EN7" s="234"/>
      <c r="EO7" s="234"/>
      <c r="EP7" s="234"/>
      <c r="EQ7" s="234"/>
      <c r="ER7" s="234"/>
      <c r="ES7" s="234"/>
      <c r="ET7" s="234"/>
      <c r="EU7" s="234"/>
      <c r="EV7" s="234"/>
      <c r="EW7" s="234"/>
      <c r="EX7" s="234"/>
      <c r="EY7" s="234"/>
      <c r="EZ7" s="234"/>
      <c r="FA7" s="234"/>
      <c r="FB7" s="234"/>
      <c r="FC7" s="234"/>
      <c r="FD7" s="234"/>
      <c r="FE7" s="234"/>
      <c r="FF7" s="234"/>
      <c r="FG7" s="234"/>
      <c r="FH7" s="234"/>
      <c r="FI7" s="234"/>
      <c r="FJ7" s="234"/>
      <c r="FK7" s="234"/>
      <c r="FL7" s="234"/>
      <c r="FM7" s="234"/>
      <c r="FN7" s="234"/>
      <c r="FO7" s="234"/>
      <c r="FP7" s="234"/>
      <c r="FQ7" s="234"/>
      <c r="FR7" s="234"/>
      <c r="FS7" s="234"/>
      <c r="FT7" s="234"/>
      <c r="FU7" s="234"/>
      <c r="FV7" s="234"/>
      <c r="FW7" s="234"/>
      <c r="FX7" s="234"/>
      <c r="FY7" s="234"/>
      <c r="FZ7" s="234"/>
      <c r="GA7" s="234"/>
      <c r="GB7" s="234"/>
      <c r="GC7" s="234"/>
      <c r="GD7" s="234"/>
      <c r="GE7" s="234"/>
      <c r="GF7" s="234"/>
      <c r="GG7" s="234"/>
      <c r="GH7" s="234"/>
      <c r="GI7" s="234"/>
      <c r="GJ7" s="234"/>
      <c r="GK7" s="234"/>
      <c r="GL7" s="234"/>
      <c r="GM7" s="234"/>
      <c r="GN7" s="234"/>
      <c r="GO7" s="234"/>
      <c r="GP7" s="234"/>
      <c r="GQ7" s="234"/>
      <c r="GR7" s="234"/>
      <c r="GS7" s="234"/>
      <c r="GT7" s="234"/>
      <c r="GU7" s="234"/>
      <c r="GV7" s="234"/>
      <c r="GW7" s="234"/>
      <c r="GX7" s="234"/>
      <c r="GY7" s="234"/>
      <c r="GZ7" s="234"/>
      <c r="HA7" s="234"/>
      <c r="HB7" s="234"/>
      <c r="HC7" s="234"/>
      <c r="HD7" s="234"/>
      <c r="HE7" s="234"/>
      <c r="HF7" s="234"/>
      <c r="HG7" s="234"/>
      <c r="HH7" s="234"/>
      <c r="HI7" s="234"/>
      <c r="HJ7" s="234"/>
      <c r="HK7" s="234"/>
      <c r="HL7" s="234"/>
      <c r="HM7" s="234"/>
      <c r="HN7" s="234"/>
      <c r="HO7" s="234"/>
      <c r="HP7" s="234"/>
      <c r="HQ7" s="234"/>
      <c r="HR7" s="234"/>
      <c r="HS7" s="234"/>
      <c r="HT7" s="234"/>
      <c r="HU7" s="234"/>
      <c r="HV7" s="234"/>
      <c r="HW7" s="234"/>
      <c r="HX7" s="234"/>
      <c r="HY7" s="234"/>
      <c r="HZ7" s="234"/>
      <c r="IA7" s="234"/>
      <c r="IB7" s="234"/>
      <c r="IC7" s="234"/>
      <c r="ID7" s="234"/>
      <c r="IE7" s="234"/>
      <c r="IF7" s="234"/>
      <c r="IG7" s="234"/>
      <c r="IH7" s="234"/>
      <c r="II7" s="234"/>
      <c r="IJ7" s="234"/>
      <c r="IK7" s="234"/>
      <c r="IL7" s="234"/>
      <c r="IM7" s="234"/>
      <c r="IN7" s="234"/>
      <c r="IO7" s="234"/>
      <c r="IP7" s="234"/>
      <c r="IQ7" s="234"/>
      <c r="IR7" s="234"/>
      <c r="IS7" s="234"/>
      <c r="IT7" s="234"/>
      <c r="IU7" s="234"/>
      <c r="IV7" s="237"/>
    </row>
    <row r="8" spans="1:256" s="220" customFormat="1" ht="31.5" customHeight="1">
      <c r="A8" s="207" t="s">
        <v>12</v>
      </c>
      <c r="B8" s="227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4"/>
      <c r="EE8" s="234"/>
      <c r="EF8" s="234"/>
      <c r="EG8" s="234"/>
      <c r="EH8" s="234"/>
      <c r="EI8" s="234"/>
      <c r="EJ8" s="234"/>
      <c r="EK8" s="234"/>
      <c r="EL8" s="234"/>
      <c r="EM8" s="234"/>
      <c r="EN8" s="234"/>
      <c r="EO8" s="234"/>
      <c r="EP8" s="234"/>
      <c r="EQ8" s="234"/>
      <c r="ER8" s="234"/>
      <c r="ES8" s="234"/>
      <c r="ET8" s="234"/>
      <c r="EU8" s="234"/>
      <c r="EV8" s="234"/>
      <c r="EW8" s="234"/>
      <c r="EX8" s="234"/>
      <c r="EY8" s="234"/>
      <c r="EZ8" s="234"/>
      <c r="FA8" s="234"/>
      <c r="FB8" s="234"/>
      <c r="FC8" s="234"/>
      <c r="FD8" s="234"/>
      <c r="FE8" s="234"/>
      <c r="FF8" s="234"/>
      <c r="FG8" s="234"/>
      <c r="FH8" s="234"/>
      <c r="FI8" s="234"/>
      <c r="FJ8" s="234"/>
      <c r="FK8" s="234"/>
      <c r="FL8" s="234"/>
      <c r="FM8" s="234"/>
      <c r="FN8" s="234"/>
      <c r="FO8" s="234"/>
      <c r="FP8" s="234"/>
      <c r="FQ8" s="234"/>
      <c r="FR8" s="234"/>
      <c r="FS8" s="234"/>
      <c r="FT8" s="234"/>
      <c r="FU8" s="234"/>
      <c r="FV8" s="234"/>
      <c r="FW8" s="234"/>
      <c r="FX8" s="234"/>
      <c r="FY8" s="234"/>
      <c r="FZ8" s="234"/>
      <c r="GA8" s="234"/>
      <c r="GB8" s="234"/>
      <c r="GC8" s="234"/>
      <c r="GD8" s="234"/>
      <c r="GE8" s="234"/>
      <c r="GF8" s="234"/>
      <c r="GG8" s="234"/>
      <c r="GH8" s="234"/>
      <c r="GI8" s="234"/>
      <c r="GJ8" s="234"/>
      <c r="GK8" s="234"/>
      <c r="GL8" s="234"/>
      <c r="GM8" s="234"/>
      <c r="GN8" s="234"/>
      <c r="GO8" s="234"/>
      <c r="GP8" s="234"/>
      <c r="GQ8" s="234"/>
      <c r="GR8" s="234"/>
      <c r="GS8" s="234"/>
      <c r="GT8" s="234"/>
      <c r="GU8" s="234"/>
      <c r="GV8" s="234"/>
      <c r="GW8" s="234"/>
      <c r="GX8" s="234"/>
      <c r="GY8" s="234"/>
      <c r="GZ8" s="234"/>
      <c r="HA8" s="234"/>
      <c r="HB8" s="234"/>
      <c r="HC8" s="234"/>
      <c r="HD8" s="234"/>
      <c r="HE8" s="234"/>
      <c r="HF8" s="234"/>
      <c r="HG8" s="234"/>
      <c r="HH8" s="234"/>
      <c r="HI8" s="234"/>
      <c r="HJ8" s="234"/>
      <c r="HK8" s="234"/>
      <c r="HL8" s="234"/>
      <c r="HM8" s="234"/>
      <c r="HN8" s="234"/>
      <c r="HO8" s="234"/>
      <c r="HP8" s="234"/>
      <c r="HQ8" s="234"/>
      <c r="HR8" s="234"/>
      <c r="HS8" s="234"/>
      <c r="HT8" s="234"/>
      <c r="HU8" s="234"/>
      <c r="HV8" s="234"/>
      <c r="HW8" s="234"/>
      <c r="HX8" s="234"/>
      <c r="HY8" s="234"/>
      <c r="HZ8" s="234"/>
      <c r="IA8" s="234"/>
      <c r="IB8" s="234"/>
      <c r="IC8" s="234"/>
      <c r="ID8" s="234"/>
      <c r="IE8" s="234"/>
      <c r="IF8" s="234"/>
      <c r="IG8" s="234"/>
      <c r="IH8" s="234"/>
      <c r="II8" s="234"/>
      <c r="IJ8" s="234"/>
      <c r="IK8" s="234"/>
      <c r="IL8" s="234"/>
      <c r="IM8" s="234"/>
      <c r="IN8" s="234"/>
      <c r="IO8" s="234"/>
      <c r="IP8" s="234"/>
      <c r="IQ8" s="234"/>
      <c r="IR8" s="234"/>
      <c r="IS8" s="234"/>
      <c r="IT8" s="234"/>
      <c r="IU8" s="234"/>
      <c r="IV8" s="237"/>
    </row>
    <row r="9" spans="1:256" s="220" customFormat="1" ht="31.5" customHeight="1">
      <c r="A9" s="207" t="s">
        <v>14</v>
      </c>
      <c r="B9" s="227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  <c r="DY9" s="234"/>
      <c r="DZ9" s="234"/>
      <c r="EA9" s="234"/>
      <c r="EB9" s="234"/>
      <c r="EC9" s="234"/>
      <c r="ED9" s="234"/>
      <c r="EE9" s="234"/>
      <c r="EF9" s="234"/>
      <c r="EG9" s="234"/>
      <c r="EH9" s="234"/>
      <c r="EI9" s="234"/>
      <c r="EJ9" s="234"/>
      <c r="EK9" s="234"/>
      <c r="EL9" s="234"/>
      <c r="EM9" s="234"/>
      <c r="EN9" s="234"/>
      <c r="EO9" s="234"/>
      <c r="EP9" s="234"/>
      <c r="EQ9" s="234"/>
      <c r="ER9" s="234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  <c r="IV9" s="237"/>
    </row>
    <row r="10" spans="1:256" s="220" customFormat="1" ht="31.5" customHeight="1">
      <c r="A10" s="207" t="s">
        <v>16</v>
      </c>
      <c r="B10" s="227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34"/>
      <c r="DU10" s="234"/>
      <c r="DV10" s="234"/>
      <c r="DW10" s="234"/>
      <c r="DX10" s="234"/>
      <c r="DY10" s="234"/>
      <c r="DZ10" s="234"/>
      <c r="EA10" s="234"/>
      <c r="EB10" s="234"/>
      <c r="EC10" s="234"/>
      <c r="ED10" s="234"/>
      <c r="EE10" s="234"/>
      <c r="EF10" s="234"/>
      <c r="EG10" s="234"/>
      <c r="EH10" s="234"/>
      <c r="EI10" s="234"/>
      <c r="EJ10" s="234"/>
      <c r="EK10" s="234"/>
      <c r="EL10" s="234"/>
      <c r="EM10" s="234"/>
      <c r="EN10" s="234"/>
      <c r="EO10" s="234"/>
      <c r="EP10" s="234"/>
      <c r="EQ10" s="234"/>
      <c r="ER10" s="234"/>
      <c r="ES10" s="234"/>
      <c r="ET10" s="234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4"/>
      <c r="FF10" s="234"/>
      <c r="FG10" s="234"/>
      <c r="FH10" s="234"/>
      <c r="FI10" s="234"/>
      <c r="FJ10" s="234"/>
      <c r="FK10" s="234"/>
      <c r="FL10" s="234"/>
      <c r="FM10" s="234"/>
      <c r="FN10" s="234"/>
      <c r="FO10" s="234"/>
      <c r="FP10" s="234"/>
      <c r="FQ10" s="234"/>
      <c r="FR10" s="234"/>
      <c r="FS10" s="234"/>
      <c r="FT10" s="234"/>
      <c r="FU10" s="234"/>
      <c r="FV10" s="234"/>
      <c r="FW10" s="234"/>
      <c r="FX10" s="234"/>
      <c r="FY10" s="234"/>
      <c r="FZ10" s="234"/>
      <c r="GA10" s="234"/>
      <c r="GB10" s="234"/>
      <c r="GC10" s="234"/>
      <c r="GD10" s="234"/>
      <c r="GE10" s="234"/>
      <c r="GF10" s="234"/>
      <c r="GG10" s="234"/>
      <c r="GH10" s="234"/>
      <c r="GI10" s="234"/>
      <c r="GJ10" s="234"/>
      <c r="GK10" s="234"/>
      <c r="GL10" s="234"/>
      <c r="GM10" s="234"/>
      <c r="GN10" s="234"/>
      <c r="GO10" s="234"/>
      <c r="GP10" s="234"/>
      <c r="GQ10" s="234"/>
      <c r="GR10" s="234"/>
      <c r="GS10" s="234"/>
      <c r="GT10" s="234"/>
      <c r="GU10" s="234"/>
      <c r="GV10" s="234"/>
      <c r="GW10" s="234"/>
      <c r="GX10" s="234"/>
      <c r="GY10" s="234"/>
      <c r="GZ10" s="234"/>
      <c r="HA10" s="234"/>
      <c r="HB10" s="234"/>
      <c r="HC10" s="234"/>
      <c r="HD10" s="234"/>
      <c r="HE10" s="234"/>
      <c r="HF10" s="234"/>
      <c r="HG10" s="234"/>
      <c r="HH10" s="234"/>
      <c r="HI10" s="234"/>
      <c r="HJ10" s="234"/>
      <c r="HK10" s="234"/>
      <c r="HL10" s="234"/>
      <c r="HM10" s="234"/>
      <c r="HN10" s="234"/>
      <c r="HO10" s="234"/>
      <c r="HP10" s="234"/>
      <c r="HQ10" s="234"/>
      <c r="HR10" s="234"/>
      <c r="HS10" s="234"/>
      <c r="HT10" s="234"/>
      <c r="HU10" s="234"/>
      <c r="HV10" s="234"/>
      <c r="HW10" s="234"/>
      <c r="HX10" s="234"/>
      <c r="HY10" s="234"/>
      <c r="HZ10" s="234"/>
      <c r="IA10" s="234"/>
      <c r="IB10" s="234"/>
      <c r="IC10" s="234"/>
      <c r="ID10" s="234"/>
      <c r="IE10" s="234"/>
      <c r="IF10" s="234"/>
      <c r="IG10" s="234"/>
      <c r="IH10" s="234"/>
      <c r="II10" s="234"/>
      <c r="IJ10" s="234"/>
      <c r="IK10" s="234"/>
      <c r="IL10" s="234"/>
      <c r="IM10" s="234"/>
      <c r="IN10" s="234"/>
      <c r="IO10" s="234"/>
      <c r="IP10" s="234"/>
      <c r="IQ10" s="234"/>
      <c r="IR10" s="234"/>
      <c r="IS10" s="234"/>
      <c r="IT10" s="234"/>
      <c r="IU10" s="234"/>
      <c r="IV10" s="237"/>
    </row>
    <row r="11" spans="1:256" s="220" customFormat="1" ht="31.5" customHeight="1">
      <c r="A11" s="207" t="s">
        <v>18</v>
      </c>
      <c r="B11" s="227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  <c r="FH11" s="234"/>
      <c r="FI11" s="234"/>
      <c r="FJ11" s="234"/>
      <c r="FK11" s="234"/>
      <c r="FL11" s="234"/>
      <c r="FM11" s="234"/>
      <c r="FN11" s="234"/>
      <c r="FO11" s="234"/>
      <c r="FP11" s="234"/>
      <c r="FQ11" s="234"/>
      <c r="FR11" s="234"/>
      <c r="FS11" s="234"/>
      <c r="FT11" s="234"/>
      <c r="FU11" s="234"/>
      <c r="FV11" s="234"/>
      <c r="FW11" s="234"/>
      <c r="FX11" s="234"/>
      <c r="FY11" s="234"/>
      <c r="FZ11" s="234"/>
      <c r="GA11" s="234"/>
      <c r="GB11" s="234"/>
      <c r="GC11" s="234"/>
      <c r="GD11" s="234"/>
      <c r="GE11" s="234"/>
      <c r="GF11" s="234"/>
      <c r="GG11" s="234"/>
      <c r="GH11" s="234"/>
      <c r="GI11" s="234"/>
      <c r="GJ11" s="234"/>
      <c r="GK11" s="234"/>
      <c r="GL11" s="234"/>
      <c r="GM11" s="234"/>
      <c r="GN11" s="234"/>
      <c r="GO11" s="234"/>
      <c r="GP11" s="234"/>
      <c r="GQ11" s="234"/>
      <c r="GR11" s="234"/>
      <c r="GS11" s="234"/>
      <c r="GT11" s="234"/>
      <c r="GU11" s="234"/>
      <c r="GV11" s="234"/>
      <c r="GW11" s="234"/>
      <c r="GX11" s="234"/>
      <c r="GY11" s="234"/>
      <c r="GZ11" s="234"/>
      <c r="HA11" s="234"/>
      <c r="HB11" s="234"/>
      <c r="HC11" s="234"/>
      <c r="HD11" s="234"/>
      <c r="HE11" s="234"/>
      <c r="HF11" s="234"/>
      <c r="HG11" s="234"/>
      <c r="HH11" s="234"/>
      <c r="HI11" s="234"/>
      <c r="HJ11" s="234"/>
      <c r="HK11" s="234"/>
      <c r="HL11" s="234"/>
      <c r="HM11" s="234"/>
      <c r="HN11" s="234"/>
      <c r="HO11" s="234"/>
      <c r="HP11" s="234"/>
      <c r="HQ11" s="234"/>
      <c r="HR11" s="234"/>
      <c r="HS11" s="234"/>
      <c r="HT11" s="234"/>
      <c r="HU11" s="234"/>
      <c r="HV11" s="234"/>
      <c r="HW11" s="234"/>
      <c r="HX11" s="234"/>
      <c r="HY11" s="234"/>
      <c r="HZ11" s="234"/>
      <c r="IA11" s="234"/>
      <c r="IB11" s="234"/>
      <c r="IC11" s="234"/>
      <c r="ID11" s="234"/>
      <c r="IE11" s="234"/>
      <c r="IF11" s="234"/>
      <c r="IG11" s="234"/>
      <c r="IH11" s="234"/>
      <c r="II11" s="234"/>
      <c r="IJ11" s="234"/>
      <c r="IK11" s="234"/>
      <c r="IL11" s="234"/>
      <c r="IM11" s="234"/>
      <c r="IN11" s="234"/>
      <c r="IO11" s="234"/>
      <c r="IP11" s="234"/>
      <c r="IQ11" s="234"/>
      <c r="IR11" s="234"/>
      <c r="IS11" s="234"/>
      <c r="IT11" s="234"/>
      <c r="IU11" s="234"/>
      <c r="IV11" s="237"/>
    </row>
    <row r="12" spans="1:256" s="220" customFormat="1" ht="31.5" customHeight="1">
      <c r="A12" s="207" t="s">
        <v>20</v>
      </c>
      <c r="B12" s="227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4"/>
      <c r="FL12" s="234"/>
      <c r="FM12" s="234"/>
      <c r="FN12" s="234"/>
      <c r="FO12" s="234"/>
      <c r="FP12" s="234"/>
      <c r="FQ12" s="234"/>
      <c r="FR12" s="234"/>
      <c r="FS12" s="234"/>
      <c r="FT12" s="234"/>
      <c r="FU12" s="234"/>
      <c r="FV12" s="234"/>
      <c r="FW12" s="234"/>
      <c r="FX12" s="234"/>
      <c r="FY12" s="234"/>
      <c r="FZ12" s="234"/>
      <c r="GA12" s="234"/>
      <c r="GB12" s="234"/>
      <c r="GC12" s="234"/>
      <c r="GD12" s="234"/>
      <c r="GE12" s="234"/>
      <c r="GF12" s="234"/>
      <c r="GG12" s="234"/>
      <c r="GH12" s="234"/>
      <c r="GI12" s="234"/>
      <c r="GJ12" s="234"/>
      <c r="GK12" s="234"/>
      <c r="GL12" s="234"/>
      <c r="GM12" s="234"/>
      <c r="GN12" s="234"/>
      <c r="GO12" s="234"/>
      <c r="GP12" s="234"/>
      <c r="GQ12" s="234"/>
      <c r="GR12" s="234"/>
      <c r="GS12" s="234"/>
      <c r="GT12" s="234"/>
      <c r="GU12" s="234"/>
      <c r="GV12" s="234"/>
      <c r="GW12" s="234"/>
      <c r="GX12" s="234"/>
      <c r="GY12" s="234"/>
      <c r="GZ12" s="234"/>
      <c r="HA12" s="234"/>
      <c r="HB12" s="234"/>
      <c r="HC12" s="234"/>
      <c r="HD12" s="234"/>
      <c r="HE12" s="234"/>
      <c r="HF12" s="234"/>
      <c r="HG12" s="234"/>
      <c r="HH12" s="234"/>
      <c r="HI12" s="234"/>
      <c r="HJ12" s="234"/>
      <c r="HK12" s="234"/>
      <c r="HL12" s="234"/>
      <c r="HM12" s="234"/>
      <c r="HN12" s="234"/>
      <c r="HO12" s="234"/>
      <c r="HP12" s="234"/>
      <c r="HQ12" s="234"/>
      <c r="HR12" s="234"/>
      <c r="HS12" s="234"/>
      <c r="HT12" s="234"/>
      <c r="HU12" s="234"/>
      <c r="HV12" s="234"/>
      <c r="HW12" s="234"/>
      <c r="HX12" s="234"/>
      <c r="HY12" s="234"/>
      <c r="HZ12" s="234"/>
      <c r="IA12" s="234"/>
      <c r="IB12" s="234"/>
      <c r="IC12" s="234"/>
      <c r="ID12" s="234"/>
      <c r="IE12" s="234"/>
      <c r="IF12" s="234"/>
      <c r="IG12" s="234"/>
      <c r="IH12" s="234"/>
      <c r="II12" s="234"/>
      <c r="IJ12" s="234"/>
      <c r="IK12" s="234"/>
      <c r="IL12" s="234"/>
      <c r="IM12" s="234"/>
      <c r="IN12" s="234"/>
      <c r="IO12" s="234"/>
      <c r="IP12" s="234"/>
      <c r="IQ12" s="234"/>
      <c r="IR12" s="234"/>
      <c r="IS12" s="234"/>
      <c r="IT12" s="234"/>
      <c r="IU12" s="234"/>
      <c r="IV12" s="237"/>
    </row>
    <row r="13" spans="1:256" s="220" customFormat="1" ht="31.5" customHeight="1">
      <c r="A13" s="235"/>
      <c r="B13" s="227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34"/>
      <c r="FL13" s="234"/>
      <c r="FM13" s="234"/>
      <c r="FN13" s="234"/>
      <c r="FO13" s="234"/>
      <c r="FP13" s="234"/>
      <c r="FQ13" s="234"/>
      <c r="FR13" s="234"/>
      <c r="FS13" s="234"/>
      <c r="FT13" s="234"/>
      <c r="FU13" s="234"/>
      <c r="FV13" s="234"/>
      <c r="FW13" s="234"/>
      <c r="FX13" s="234"/>
      <c r="FY13" s="234"/>
      <c r="FZ13" s="234"/>
      <c r="GA13" s="234"/>
      <c r="GB13" s="234"/>
      <c r="GC13" s="234"/>
      <c r="GD13" s="234"/>
      <c r="GE13" s="234"/>
      <c r="GF13" s="234"/>
      <c r="GG13" s="234"/>
      <c r="GH13" s="234"/>
      <c r="GI13" s="234"/>
      <c r="GJ13" s="234"/>
      <c r="GK13" s="234"/>
      <c r="GL13" s="234"/>
      <c r="GM13" s="234"/>
      <c r="GN13" s="234"/>
      <c r="GO13" s="234"/>
      <c r="GP13" s="234"/>
      <c r="GQ13" s="234"/>
      <c r="GR13" s="234"/>
      <c r="GS13" s="234"/>
      <c r="GT13" s="234"/>
      <c r="GU13" s="234"/>
      <c r="GV13" s="234"/>
      <c r="GW13" s="234"/>
      <c r="GX13" s="234"/>
      <c r="GY13" s="234"/>
      <c r="GZ13" s="234"/>
      <c r="HA13" s="234"/>
      <c r="HB13" s="234"/>
      <c r="HC13" s="234"/>
      <c r="HD13" s="234"/>
      <c r="HE13" s="234"/>
      <c r="HF13" s="234"/>
      <c r="HG13" s="234"/>
      <c r="HH13" s="234"/>
      <c r="HI13" s="234"/>
      <c r="HJ13" s="234"/>
      <c r="HK13" s="234"/>
      <c r="HL13" s="234"/>
      <c r="HM13" s="234"/>
      <c r="HN13" s="234"/>
      <c r="HO13" s="234"/>
      <c r="HP13" s="234"/>
      <c r="HQ13" s="234"/>
      <c r="HR13" s="234"/>
      <c r="HS13" s="234"/>
      <c r="HT13" s="234"/>
      <c r="HU13" s="234"/>
      <c r="HV13" s="234"/>
      <c r="HW13" s="234"/>
      <c r="HX13" s="234"/>
      <c r="HY13" s="234"/>
      <c r="HZ13" s="234"/>
      <c r="IA13" s="234"/>
      <c r="IB13" s="234"/>
      <c r="IC13" s="234"/>
      <c r="ID13" s="234"/>
      <c r="IE13" s="234"/>
      <c r="IF13" s="234"/>
      <c r="IG13" s="234"/>
      <c r="IH13" s="234"/>
      <c r="II13" s="234"/>
      <c r="IJ13" s="234"/>
      <c r="IK13" s="234"/>
      <c r="IL13" s="234"/>
      <c r="IM13" s="234"/>
      <c r="IN13" s="234"/>
      <c r="IO13" s="234"/>
      <c r="IP13" s="234"/>
      <c r="IQ13" s="234"/>
      <c r="IR13" s="234"/>
      <c r="IS13" s="234"/>
      <c r="IT13" s="234"/>
      <c r="IU13" s="234"/>
      <c r="IV13" s="237"/>
    </row>
    <row r="14" spans="1:256" s="220" customFormat="1" ht="31.5" customHeight="1">
      <c r="A14" s="236" t="s">
        <v>38</v>
      </c>
      <c r="B14" s="208">
        <v>1943.31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4"/>
      <c r="FL14" s="234"/>
      <c r="FM14" s="234"/>
      <c r="FN14" s="234"/>
      <c r="FO14" s="234"/>
      <c r="FP14" s="234"/>
      <c r="FQ14" s="234"/>
      <c r="FR14" s="234"/>
      <c r="FS14" s="234"/>
      <c r="FT14" s="234"/>
      <c r="FU14" s="234"/>
      <c r="FV14" s="234"/>
      <c r="FW14" s="234"/>
      <c r="FX14" s="234"/>
      <c r="FY14" s="234"/>
      <c r="FZ14" s="234"/>
      <c r="GA14" s="234"/>
      <c r="GB14" s="234"/>
      <c r="GC14" s="234"/>
      <c r="GD14" s="234"/>
      <c r="GE14" s="234"/>
      <c r="GF14" s="234"/>
      <c r="GG14" s="234"/>
      <c r="GH14" s="234"/>
      <c r="GI14" s="234"/>
      <c r="GJ14" s="234"/>
      <c r="GK14" s="234"/>
      <c r="GL14" s="234"/>
      <c r="GM14" s="234"/>
      <c r="GN14" s="234"/>
      <c r="GO14" s="234"/>
      <c r="GP14" s="234"/>
      <c r="GQ14" s="234"/>
      <c r="GR14" s="234"/>
      <c r="GS14" s="234"/>
      <c r="GT14" s="234"/>
      <c r="GU14" s="234"/>
      <c r="GV14" s="234"/>
      <c r="GW14" s="234"/>
      <c r="GX14" s="234"/>
      <c r="GY14" s="234"/>
      <c r="GZ14" s="234"/>
      <c r="HA14" s="234"/>
      <c r="HB14" s="234"/>
      <c r="HC14" s="234"/>
      <c r="HD14" s="234"/>
      <c r="HE14" s="234"/>
      <c r="HF14" s="234"/>
      <c r="HG14" s="234"/>
      <c r="HH14" s="234"/>
      <c r="HI14" s="234"/>
      <c r="HJ14" s="234"/>
      <c r="HK14" s="234"/>
      <c r="HL14" s="234"/>
      <c r="HM14" s="234"/>
      <c r="HN14" s="234"/>
      <c r="HO14" s="234"/>
      <c r="HP14" s="234"/>
      <c r="HQ14" s="234"/>
      <c r="HR14" s="234"/>
      <c r="HS14" s="234"/>
      <c r="HT14" s="234"/>
      <c r="HU14" s="234"/>
      <c r="HV14" s="234"/>
      <c r="HW14" s="234"/>
      <c r="HX14" s="234"/>
      <c r="HY14" s="234"/>
      <c r="HZ14" s="234"/>
      <c r="IA14" s="234"/>
      <c r="IB14" s="234"/>
      <c r="IC14" s="234"/>
      <c r="ID14" s="234"/>
      <c r="IE14" s="234"/>
      <c r="IF14" s="234"/>
      <c r="IG14" s="234"/>
      <c r="IH14" s="234"/>
      <c r="II14" s="234"/>
      <c r="IJ14" s="234"/>
      <c r="IK14" s="234"/>
      <c r="IL14" s="234"/>
      <c r="IM14" s="234"/>
      <c r="IN14" s="234"/>
      <c r="IO14" s="234"/>
      <c r="IP14" s="234"/>
      <c r="IQ14" s="234"/>
      <c r="IR14" s="234"/>
      <c r="IS14" s="234"/>
      <c r="IT14" s="234"/>
      <c r="IU14" s="234"/>
      <c r="IV14" s="237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7">
      <selection activeCell="B10" sqref="B10"/>
    </sheetView>
  </sheetViews>
  <sheetFormatPr defaultColWidth="9.140625" defaultRowHeight="14.25" customHeight="1"/>
  <cols>
    <col min="1" max="1" width="54.57421875" style="219" customWidth="1"/>
    <col min="2" max="2" width="49.140625" style="219" customWidth="1"/>
    <col min="3" max="255" width="9.140625" style="219" customWidth="1"/>
    <col min="256" max="256" width="9.140625" style="2" customWidth="1"/>
  </cols>
  <sheetData>
    <row r="1" s="219" customFormat="1" ht="12">
      <c r="A1" s="221"/>
    </row>
    <row r="2" spans="1:2" s="219" customFormat="1" ht="51.75" customHeight="1">
      <c r="A2" s="56" t="s">
        <v>43</v>
      </c>
      <c r="B2" s="56"/>
    </row>
    <row r="3" spans="1:256" s="220" customFormat="1" ht="19.5" customHeight="1">
      <c r="A3" s="222" t="s">
        <v>1</v>
      </c>
      <c r="B3" s="223" t="s">
        <v>2</v>
      </c>
      <c r="IV3" s="213"/>
    </row>
    <row r="4" spans="1:256" s="220" customFormat="1" ht="27.75" customHeight="1">
      <c r="A4" s="224" t="s">
        <v>7</v>
      </c>
      <c r="B4" s="224" t="s">
        <v>42</v>
      </c>
      <c r="IV4" s="213"/>
    </row>
    <row r="5" spans="1:256" s="220" customFormat="1" ht="27.75" customHeight="1">
      <c r="A5" s="224"/>
      <c r="B5" s="224"/>
      <c r="IV5" s="213"/>
    </row>
    <row r="6" spans="1:256" s="220" customFormat="1" ht="24" customHeight="1">
      <c r="A6" s="225" t="s">
        <v>9</v>
      </c>
      <c r="B6" s="208">
        <v>1352.36</v>
      </c>
      <c r="IV6" s="213"/>
    </row>
    <row r="7" spans="1:256" s="220" customFormat="1" ht="24" customHeight="1">
      <c r="A7" s="225" t="s">
        <v>11</v>
      </c>
      <c r="B7" s="208"/>
      <c r="IV7" s="213"/>
    </row>
    <row r="8" spans="1:256" s="220" customFormat="1" ht="24" customHeight="1">
      <c r="A8" s="225" t="s">
        <v>13</v>
      </c>
      <c r="B8" s="208"/>
      <c r="IV8" s="213"/>
    </row>
    <row r="9" spans="1:256" s="220" customFormat="1" ht="24" customHeight="1">
      <c r="A9" s="225" t="s">
        <v>15</v>
      </c>
      <c r="B9" s="208"/>
      <c r="IV9" s="213"/>
    </row>
    <row r="10" spans="1:256" s="220" customFormat="1" ht="24" customHeight="1">
      <c r="A10" s="225" t="s">
        <v>17</v>
      </c>
      <c r="B10" s="208"/>
      <c r="IV10" s="213"/>
    </row>
    <row r="11" spans="1:256" s="220" customFormat="1" ht="24" customHeight="1">
      <c r="A11" s="225" t="s">
        <v>19</v>
      </c>
      <c r="B11" s="208"/>
      <c r="IV11" s="213"/>
    </row>
    <row r="12" spans="1:256" s="220" customFormat="1" ht="24" customHeight="1">
      <c r="A12" s="225" t="s">
        <v>21</v>
      </c>
      <c r="B12" s="208"/>
      <c r="IV12" s="213"/>
    </row>
    <row r="13" spans="1:256" s="220" customFormat="1" ht="24" customHeight="1">
      <c r="A13" s="225" t="s">
        <v>22</v>
      </c>
      <c r="B13" s="208">
        <v>154.07</v>
      </c>
      <c r="IV13" s="213"/>
    </row>
    <row r="14" spans="1:256" s="220" customFormat="1" ht="24" customHeight="1">
      <c r="A14" s="225" t="s">
        <v>23</v>
      </c>
      <c r="B14" s="208">
        <v>308.56</v>
      </c>
      <c r="IV14" s="213"/>
    </row>
    <row r="15" spans="1:256" s="220" customFormat="1" ht="24" customHeight="1">
      <c r="A15" s="225" t="s">
        <v>24</v>
      </c>
      <c r="B15" s="213"/>
      <c r="IV15" s="213"/>
    </row>
    <row r="16" spans="1:256" s="220" customFormat="1" ht="24" customHeight="1">
      <c r="A16" s="225" t="s">
        <v>25</v>
      </c>
      <c r="B16" s="208"/>
      <c r="IV16" s="213"/>
    </row>
    <row r="17" spans="1:256" s="220" customFormat="1" ht="24" customHeight="1">
      <c r="A17" s="225" t="s">
        <v>26</v>
      </c>
      <c r="B17" s="208"/>
      <c r="IV17" s="213"/>
    </row>
    <row r="18" spans="1:256" s="220" customFormat="1" ht="24" customHeight="1">
      <c r="A18" s="225" t="s">
        <v>27</v>
      </c>
      <c r="B18" s="208"/>
      <c r="IV18" s="213"/>
    </row>
    <row r="19" spans="1:256" s="220" customFormat="1" ht="24" customHeight="1">
      <c r="A19" s="226" t="s">
        <v>44</v>
      </c>
      <c r="B19" s="208"/>
      <c r="IV19" s="213"/>
    </row>
    <row r="20" spans="1:256" s="220" customFormat="1" ht="24" customHeight="1">
      <c r="A20" s="226" t="s">
        <v>29</v>
      </c>
      <c r="B20" s="208"/>
      <c r="IV20" s="213"/>
    </row>
    <row r="21" spans="1:256" s="220" customFormat="1" ht="24" customHeight="1">
      <c r="A21" s="226" t="s">
        <v>30</v>
      </c>
      <c r="B21" s="208"/>
      <c r="IV21" s="213"/>
    </row>
    <row r="22" spans="1:256" s="220" customFormat="1" ht="24" customHeight="1">
      <c r="A22" s="226" t="s">
        <v>31</v>
      </c>
      <c r="B22" s="208"/>
      <c r="IV22" s="213"/>
    </row>
    <row r="23" spans="1:256" s="220" customFormat="1" ht="24" customHeight="1">
      <c r="A23" s="226" t="s">
        <v>32</v>
      </c>
      <c r="B23" s="208"/>
      <c r="IV23" s="213"/>
    </row>
    <row r="24" spans="1:256" s="220" customFormat="1" ht="24" customHeight="1">
      <c r="A24" s="226" t="s">
        <v>33</v>
      </c>
      <c r="B24" s="208">
        <v>128.32</v>
      </c>
      <c r="IV24" s="213"/>
    </row>
    <row r="25" spans="1:256" s="220" customFormat="1" ht="24" customHeight="1">
      <c r="A25" s="226" t="s">
        <v>34</v>
      </c>
      <c r="B25" s="227"/>
      <c r="IV25" s="213"/>
    </row>
    <row r="26" spans="1:256" s="220" customFormat="1" ht="24" customHeight="1">
      <c r="A26" s="226" t="s">
        <v>35</v>
      </c>
      <c r="B26" s="227"/>
      <c r="IV26" s="213"/>
    </row>
    <row r="27" spans="1:256" s="220" customFormat="1" ht="24" customHeight="1">
      <c r="A27" s="226" t="s">
        <v>36</v>
      </c>
      <c r="B27" s="227"/>
      <c r="IV27" s="213"/>
    </row>
    <row r="28" spans="1:256" s="220" customFormat="1" ht="24" customHeight="1">
      <c r="A28" s="226" t="s">
        <v>37</v>
      </c>
      <c r="B28" s="228"/>
      <c r="IV28" s="213"/>
    </row>
    <row r="29" s="219" customFormat="1" ht="14.25" customHeight="1"/>
    <row r="30" s="219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89" zoomScaleNormal="89" workbookViewId="0" topLeftCell="A1">
      <pane xSplit="4" ySplit="6" topLeftCell="R15" activePane="bottomRight" state="frozen"/>
      <selection pane="bottomRight" activeCell="B10" sqref="B10"/>
    </sheetView>
  </sheetViews>
  <sheetFormatPr defaultColWidth="9.140625" defaultRowHeight="14.25" customHeight="1"/>
  <cols>
    <col min="1" max="1" width="49.28125" style="52" customWidth="1"/>
    <col min="2" max="2" width="38.8515625" style="52" customWidth="1"/>
    <col min="3" max="3" width="48.57421875" style="52" customWidth="1"/>
    <col min="4" max="4" width="36.421875" style="52" customWidth="1"/>
    <col min="5" max="16384" width="9.140625" style="52" customWidth="1"/>
  </cols>
  <sheetData>
    <row r="1" spans="1:4" ht="12.75">
      <c r="A1" s="200"/>
      <c r="B1" s="200"/>
      <c r="C1" s="200"/>
      <c r="D1" s="34"/>
    </row>
    <row r="2" spans="1:4" ht="15.75">
      <c r="A2" s="201" t="s">
        <v>45</v>
      </c>
      <c r="B2" s="201"/>
      <c r="C2" s="201"/>
      <c r="D2" s="201"/>
    </row>
    <row r="3" spans="1:4" s="199" customFormat="1" ht="22.5" customHeight="1">
      <c r="A3" s="202" t="s">
        <v>1</v>
      </c>
      <c r="B3" s="203"/>
      <c r="C3" s="203"/>
      <c r="D3" s="204" t="s">
        <v>2</v>
      </c>
    </row>
    <row r="4" spans="1:4" s="199" customFormat="1" ht="19.5" customHeight="1">
      <c r="A4" s="205" t="s">
        <v>3</v>
      </c>
      <c r="B4" s="205"/>
      <c r="C4" s="205" t="s">
        <v>4</v>
      </c>
      <c r="D4" s="205"/>
    </row>
    <row r="5" spans="1:4" s="199" customFormat="1" ht="21.75" customHeight="1">
      <c r="A5" s="205" t="s">
        <v>5</v>
      </c>
      <c r="B5" s="206" t="s">
        <v>6</v>
      </c>
      <c r="C5" s="205" t="s">
        <v>46</v>
      </c>
      <c r="D5" s="206" t="s">
        <v>6</v>
      </c>
    </row>
    <row r="6" spans="1:4" s="199" customFormat="1" ht="17.25" customHeight="1">
      <c r="A6" s="205"/>
      <c r="B6" s="206"/>
      <c r="C6" s="205"/>
      <c r="D6" s="206"/>
    </row>
    <row r="7" spans="1:4" s="199" customFormat="1" ht="14.25">
      <c r="A7" s="207" t="s">
        <v>47</v>
      </c>
      <c r="B7" s="208">
        <v>1943.31</v>
      </c>
      <c r="C7" s="209" t="s">
        <v>9</v>
      </c>
      <c r="D7" s="208">
        <v>1352.36</v>
      </c>
    </row>
    <row r="8" spans="1:4" s="199" customFormat="1" ht="14.25">
      <c r="A8" s="207" t="s">
        <v>48</v>
      </c>
      <c r="B8" s="208">
        <v>1943.31</v>
      </c>
      <c r="C8" s="210" t="s">
        <v>11</v>
      </c>
      <c r="D8" s="208"/>
    </row>
    <row r="9" spans="1:4" s="199" customFormat="1" ht="14.25">
      <c r="A9" s="207" t="s">
        <v>49</v>
      </c>
      <c r="B9" s="208">
        <v>1943.31</v>
      </c>
      <c r="C9" s="210" t="s">
        <v>13</v>
      </c>
      <c r="D9" s="208"/>
    </row>
    <row r="10" spans="1:4" s="199" customFormat="1" ht="14.25">
      <c r="A10" s="207" t="s">
        <v>50</v>
      </c>
      <c r="B10" s="208"/>
      <c r="C10" s="210" t="s">
        <v>15</v>
      </c>
      <c r="D10" s="208"/>
    </row>
    <row r="11" spans="1:4" s="199" customFormat="1" ht="14.25">
      <c r="A11" s="207" t="s">
        <v>51</v>
      </c>
      <c r="B11" s="208"/>
      <c r="C11" s="210" t="s">
        <v>17</v>
      </c>
      <c r="D11" s="208"/>
    </row>
    <row r="12" spans="1:4" s="199" customFormat="1" ht="14.25">
      <c r="A12" s="207" t="s">
        <v>52</v>
      </c>
      <c r="B12" s="208"/>
      <c r="C12" s="210" t="s">
        <v>19</v>
      </c>
      <c r="D12" s="208"/>
    </row>
    <row r="13" spans="1:4" s="199" customFormat="1" ht="14.25">
      <c r="A13" s="207" t="s">
        <v>53</v>
      </c>
      <c r="B13" s="208"/>
      <c r="C13" s="210" t="s">
        <v>21</v>
      </c>
      <c r="D13" s="208"/>
    </row>
    <row r="14" spans="1:4" s="199" customFormat="1" ht="14.25">
      <c r="A14" s="207" t="s">
        <v>54</v>
      </c>
      <c r="B14" s="208"/>
      <c r="C14" s="210" t="s">
        <v>22</v>
      </c>
      <c r="D14" s="208">
        <v>154.07</v>
      </c>
    </row>
    <row r="15" spans="1:4" s="199" customFormat="1" ht="14.25">
      <c r="A15" s="211" t="s">
        <v>55</v>
      </c>
      <c r="B15" s="212"/>
      <c r="C15" s="210" t="s">
        <v>23</v>
      </c>
      <c r="D15" s="208">
        <v>308.56</v>
      </c>
    </row>
    <row r="16" spans="1:4" s="199" customFormat="1" ht="14.25">
      <c r="A16" s="207" t="s">
        <v>56</v>
      </c>
      <c r="B16" s="208"/>
      <c r="C16" s="210" t="s">
        <v>24</v>
      </c>
      <c r="D16" s="213"/>
    </row>
    <row r="17" spans="1:4" s="199" customFormat="1" ht="14.25">
      <c r="A17" s="207" t="s">
        <v>57</v>
      </c>
      <c r="B17" s="208"/>
      <c r="C17" s="210" t="s">
        <v>25</v>
      </c>
      <c r="D17" s="208"/>
    </row>
    <row r="18" spans="1:4" s="199" customFormat="1" ht="14.25">
      <c r="A18" s="207"/>
      <c r="B18" s="208"/>
      <c r="C18" s="210" t="s">
        <v>26</v>
      </c>
      <c r="D18" s="208"/>
    </row>
    <row r="19" spans="1:4" s="199" customFormat="1" ht="14.25">
      <c r="A19" s="207"/>
      <c r="B19" s="208"/>
      <c r="C19" s="210" t="s">
        <v>27</v>
      </c>
      <c r="D19" s="208"/>
    </row>
    <row r="20" spans="1:4" s="199" customFormat="1" ht="14.25">
      <c r="A20" s="207"/>
      <c r="B20" s="208"/>
      <c r="C20" s="210" t="s">
        <v>28</v>
      </c>
      <c r="D20" s="208"/>
    </row>
    <row r="21" spans="1:4" s="199" customFormat="1" ht="14.25">
      <c r="A21" s="207"/>
      <c r="B21" s="208"/>
      <c r="C21" s="211" t="s">
        <v>29</v>
      </c>
      <c r="D21" s="208"/>
    </row>
    <row r="22" spans="1:4" s="199" customFormat="1" ht="14.25">
      <c r="A22" s="207"/>
      <c r="B22" s="214"/>
      <c r="C22" s="211" t="s">
        <v>30</v>
      </c>
      <c r="D22" s="208"/>
    </row>
    <row r="23" spans="1:4" s="199" customFormat="1" ht="14.25">
      <c r="A23" s="207"/>
      <c r="B23" s="214"/>
      <c r="C23" s="211" t="s">
        <v>31</v>
      </c>
      <c r="D23" s="208"/>
    </row>
    <row r="24" spans="1:4" s="199" customFormat="1" ht="14.25">
      <c r="A24" s="207"/>
      <c r="B24" s="214"/>
      <c r="C24" s="211" t="s">
        <v>32</v>
      </c>
      <c r="D24" s="208"/>
    </row>
    <row r="25" spans="1:4" s="199" customFormat="1" ht="14.25">
      <c r="A25" s="212"/>
      <c r="B25" s="214"/>
      <c r="C25" s="211" t="s">
        <v>33</v>
      </c>
      <c r="D25" s="208">
        <v>128.32</v>
      </c>
    </row>
    <row r="26" spans="1:4" s="199" customFormat="1" ht="14.25">
      <c r="A26" s="215"/>
      <c r="B26" s="214"/>
      <c r="C26" s="211" t="s">
        <v>34</v>
      </c>
      <c r="D26" s="208"/>
    </row>
    <row r="27" spans="1:4" s="199" customFormat="1" ht="14.25">
      <c r="A27" s="212"/>
      <c r="B27" s="214"/>
      <c r="C27" s="211" t="s">
        <v>35</v>
      </c>
      <c r="D27" s="208"/>
    </row>
    <row r="28" spans="1:4" s="199" customFormat="1" ht="14.25">
      <c r="A28" s="215"/>
      <c r="B28" s="214"/>
      <c r="C28" s="211" t="s">
        <v>36</v>
      </c>
      <c r="D28" s="208"/>
    </row>
    <row r="29" spans="1:4" s="199" customFormat="1" ht="14.25">
      <c r="A29" s="215"/>
      <c r="B29" s="214"/>
      <c r="C29" s="211" t="s">
        <v>37</v>
      </c>
      <c r="D29" s="208"/>
    </row>
    <row r="30" spans="1:4" s="199" customFormat="1" ht="14.25" customHeight="1">
      <c r="A30" s="216" t="s">
        <v>38</v>
      </c>
      <c r="B30" s="208">
        <v>1943.31</v>
      </c>
      <c r="C30" s="216" t="s">
        <v>39</v>
      </c>
      <c r="D30" s="208">
        <f>D7+D14+D15+D25</f>
        <v>1943.3099999999997</v>
      </c>
    </row>
    <row r="31" spans="1:3" s="199" customFormat="1" ht="14.25" customHeight="1">
      <c r="A31" s="203"/>
      <c r="B31" s="217"/>
      <c r="C31" s="203"/>
    </row>
    <row r="32" spans="1:4" s="199" customFormat="1" ht="54.75" customHeight="1">
      <c r="A32" s="218"/>
      <c r="B32" s="218"/>
      <c r="C32" s="218"/>
      <c r="D32" s="218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3"/>
  <sheetViews>
    <sheetView showGridLines="0" workbookViewId="0" topLeftCell="A1">
      <selection activeCell="B10" sqref="B10:B11"/>
    </sheetView>
  </sheetViews>
  <sheetFormatPr defaultColWidth="9.140625" defaultRowHeight="12.75"/>
  <cols>
    <col min="1" max="3" width="3.7109375" style="111" customWidth="1"/>
    <col min="4" max="4" width="27.421875" style="111" customWidth="1"/>
    <col min="5" max="5" width="7.28125" style="111" bestFit="1" customWidth="1"/>
    <col min="6" max="6" width="8.57421875" style="111" bestFit="1" customWidth="1"/>
    <col min="7" max="8" width="10.140625" style="111" customWidth="1"/>
    <col min="9" max="9" width="7.7109375" style="111" customWidth="1"/>
    <col min="10" max="10" width="7.8515625" style="111" customWidth="1"/>
    <col min="11" max="12" width="10.140625" style="111" customWidth="1"/>
    <col min="13" max="13" width="8.140625" style="111" customWidth="1"/>
    <col min="14" max="14" width="7.28125" style="111" bestFit="1" customWidth="1"/>
    <col min="15" max="15" width="10.28125" style="111" customWidth="1"/>
    <col min="16" max="16" width="10.00390625" style="111" customWidth="1"/>
    <col min="17" max="17" width="9.8515625" style="111" customWidth="1"/>
    <col min="18" max="18" width="12.7109375" style="111" bestFit="1" customWidth="1"/>
    <col min="19" max="19" width="9.140625" style="111" customWidth="1"/>
    <col min="20" max="21" width="9.7109375" style="111" customWidth="1"/>
    <col min="22" max="22" width="8.140625" style="111" bestFit="1" customWidth="1"/>
    <col min="23" max="23" width="8.00390625" style="111" customWidth="1"/>
    <col min="24" max="24" width="7.140625" style="111" customWidth="1"/>
    <col min="25" max="25" width="6.00390625" style="111" bestFit="1" customWidth="1"/>
    <col min="26" max="27" width="10.140625" style="111" customWidth="1"/>
    <col min="28" max="28" width="7.7109375" style="111" customWidth="1"/>
    <col min="29" max="29" width="7.8515625" style="111" customWidth="1"/>
    <col min="30" max="31" width="10.140625" style="111" customWidth="1"/>
    <col min="32" max="32" width="8.140625" style="111" customWidth="1"/>
    <col min="33" max="33" width="5.421875" style="111" bestFit="1" customWidth="1"/>
    <col min="34" max="34" width="10.28125" style="111" customWidth="1"/>
    <col min="35" max="35" width="10.00390625" style="111" customWidth="1"/>
    <col min="36" max="36" width="9.8515625" style="111" customWidth="1"/>
    <col min="37" max="37" width="12.7109375" style="111" bestFit="1" customWidth="1"/>
    <col min="38" max="38" width="9.140625" style="111" customWidth="1"/>
    <col min="39" max="41" width="9.7109375" style="111" customWidth="1"/>
    <col min="42" max="42" width="6.00390625" style="111" bestFit="1" customWidth="1"/>
    <col min="43" max="43" width="9.140625" style="111" customWidth="1"/>
    <col min="44" max="16384" width="9.140625" style="111" customWidth="1"/>
  </cols>
  <sheetData>
    <row r="1" ht="16.5" customHeight="1">
      <c r="AQ1" s="112"/>
    </row>
    <row r="2" ht="0.75" customHeight="1">
      <c r="A2" s="167"/>
    </row>
    <row r="3" spans="1:43" ht="33" customHeight="1">
      <c r="A3" s="168" t="s">
        <v>58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</row>
    <row r="4" spans="1:43" ht="16.5" customHeight="1">
      <c r="A4" s="170" t="s">
        <v>1</v>
      </c>
      <c r="B4" s="171"/>
      <c r="C4" s="171"/>
      <c r="D4" s="171"/>
      <c r="AO4" s="112" t="s">
        <v>41</v>
      </c>
      <c r="AP4" s="112"/>
      <c r="AQ4" s="112"/>
    </row>
    <row r="5" ht="1.5" customHeight="1"/>
    <row r="6" spans="1:43" s="166" customFormat="1" ht="12.75" customHeight="1">
      <c r="A6" s="125" t="s">
        <v>59</v>
      </c>
      <c r="B6" s="172"/>
      <c r="C6" s="172"/>
      <c r="D6" s="173" t="s">
        <v>60</v>
      </c>
      <c r="E6" s="174" t="s">
        <v>61</v>
      </c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97"/>
      <c r="AP6" s="125" t="s">
        <v>62</v>
      </c>
      <c r="AQ6" s="125"/>
    </row>
    <row r="7" spans="1:43" s="166" customFormat="1" ht="12.75" customHeight="1">
      <c r="A7" s="172"/>
      <c r="B7" s="176"/>
      <c r="C7" s="172"/>
      <c r="D7" s="177"/>
      <c r="E7" s="125" t="s">
        <v>63</v>
      </c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3" t="s">
        <v>64</v>
      </c>
      <c r="W7" s="173" t="s">
        <v>65</v>
      </c>
      <c r="X7" s="125" t="s">
        <v>66</v>
      </c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98" t="s">
        <v>67</v>
      </c>
      <c r="AP7" s="125"/>
      <c r="AQ7" s="125"/>
    </row>
    <row r="8" spans="1:43" s="166" customFormat="1" ht="12.75" customHeight="1">
      <c r="A8" s="172"/>
      <c r="B8" s="176"/>
      <c r="C8" s="172"/>
      <c r="D8" s="177"/>
      <c r="E8" s="173" t="s">
        <v>68</v>
      </c>
      <c r="F8" s="125" t="s">
        <v>69</v>
      </c>
      <c r="G8" s="125"/>
      <c r="H8" s="125"/>
      <c r="I8" s="125"/>
      <c r="J8" s="125"/>
      <c r="K8" s="125"/>
      <c r="L8" s="125"/>
      <c r="M8" s="125"/>
      <c r="N8" s="125" t="s">
        <v>70</v>
      </c>
      <c r="O8" s="125"/>
      <c r="P8" s="125"/>
      <c r="Q8" s="125"/>
      <c r="R8" s="125"/>
      <c r="S8" s="125"/>
      <c r="T8" s="125"/>
      <c r="U8" s="125"/>
      <c r="V8" s="177"/>
      <c r="W8" s="177"/>
      <c r="X8" s="173" t="s">
        <v>68</v>
      </c>
      <c r="Y8" s="125" t="s">
        <v>69</v>
      </c>
      <c r="Z8" s="125"/>
      <c r="AA8" s="125"/>
      <c r="AB8" s="125"/>
      <c r="AC8" s="125"/>
      <c r="AD8" s="125"/>
      <c r="AE8" s="125"/>
      <c r="AF8" s="125"/>
      <c r="AG8" s="125" t="s">
        <v>70</v>
      </c>
      <c r="AH8" s="125"/>
      <c r="AI8" s="125"/>
      <c r="AJ8" s="125"/>
      <c r="AK8" s="125"/>
      <c r="AL8" s="125"/>
      <c r="AM8" s="125"/>
      <c r="AN8" s="125"/>
      <c r="AO8" s="198"/>
      <c r="AP8" s="125"/>
      <c r="AQ8" s="125"/>
    </row>
    <row r="9" spans="1:43" s="166" customFormat="1" ht="12.75" customHeight="1">
      <c r="A9" s="172"/>
      <c r="B9" s="172"/>
      <c r="C9" s="172"/>
      <c r="D9" s="177"/>
      <c r="E9" s="177"/>
      <c r="F9" s="125" t="s">
        <v>71</v>
      </c>
      <c r="G9" s="172"/>
      <c r="H9" s="172"/>
      <c r="I9" s="172"/>
      <c r="J9" s="172"/>
      <c r="K9" s="172"/>
      <c r="L9" s="172"/>
      <c r="M9" s="172"/>
      <c r="N9" s="125" t="s">
        <v>72</v>
      </c>
      <c r="O9" s="125"/>
      <c r="P9" s="125"/>
      <c r="Q9" s="125"/>
      <c r="R9" s="125"/>
      <c r="S9" s="125"/>
      <c r="T9" s="125"/>
      <c r="U9" s="125"/>
      <c r="V9" s="177"/>
      <c r="W9" s="177"/>
      <c r="X9" s="177"/>
      <c r="Y9" s="125" t="s">
        <v>71</v>
      </c>
      <c r="Z9" s="172"/>
      <c r="AA9" s="172"/>
      <c r="AB9" s="172"/>
      <c r="AC9" s="172"/>
      <c r="AD9" s="172"/>
      <c r="AE9" s="172"/>
      <c r="AF9" s="172"/>
      <c r="AG9" s="125" t="s">
        <v>72</v>
      </c>
      <c r="AH9" s="125"/>
      <c r="AI9" s="125"/>
      <c r="AJ9" s="125"/>
      <c r="AK9" s="125"/>
      <c r="AL9" s="125"/>
      <c r="AM9" s="125"/>
      <c r="AN9" s="125"/>
      <c r="AO9" s="198" t="s">
        <v>73</v>
      </c>
      <c r="AP9" s="198" t="s">
        <v>74</v>
      </c>
      <c r="AQ9" s="198" t="s">
        <v>75</v>
      </c>
    </row>
    <row r="10" spans="1:43" s="166" customFormat="1" ht="12.75">
      <c r="A10" s="125" t="s">
        <v>76</v>
      </c>
      <c r="B10" s="125" t="s">
        <v>77</v>
      </c>
      <c r="C10" s="125" t="s">
        <v>78</v>
      </c>
      <c r="D10" s="177"/>
      <c r="E10" s="177"/>
      <c r="F10" s="125" t="s">
        <v>74</v>
      </c>
      <c r="G10" s="125" t="s">
        <v>79</v>
      </c>
      <c r="H10" s="125" t="s">
        <v>80</v>
      </c>
      <c r="I10" s="125" t="s">
        <v>81</v>
      </c>
      <c r="J10" s="125" t="s">
        <v>82</v>
      </c>
      <c r="K10" s="125" t="s">
        <v>83</v>
      </c>
      <c r="L10" s="125" t="s">
        <v>84</v>
      </c>
      <c r="M10" s="125" t="s">
        <v>85</v>
      </c>
      <c r="N10" s="125" t="s">
        <v>68</v>
      </c>
      <c r="O10" s="125" t="s">
        <v>86</v>
      </c>
      <c r="P10" s="125" t="s">
        <v>87</v>
      </c>
      <c r="Q10" s="125" t="s">
        <v>88</v>
      </c>
      <c r="R10" s="125" t="s">
        <v>89</v>
      </c>
      <c r="S10" s="125" t="s">
        <v>90</v>
      </c>
      <c r="T10" s="194" t="s">
        <v>91</v>
      </c>
      <c r="U10" s="194"/>
      <c r="V10" s="177"/>
      <c r="W10" s="177"/>
      <c r="X10" s="177"/>
      <c r="Y10" s="125" t="s">
        <v>74</v>
      </c>
      <c r="Z10" s="125" t="s">
        <v>79</v>
      </c>
      <c r="AA10" s="125" t="s">
        <v>80</v>
      </c>
      <c r="AB10" s="125" t="s">
        <v>81</v>
      </c>
      <c r="AC10" s="125" t="s">
        <v>82</v>
      </c>
      <c r="AD10" s="125" t="s">
        <v>83</v>
      </c>
      <c r="AE10" s="125" t="s">
        <v>84</v>
      </c>
      <c r="AF10" s="125" t="s">
        <v>85</v>
      </c>
      <c r="AG10" s="194" t="s">
        <v>68</v>
      </c>
      <c r="AH10" s="194" t="s">
        <v>86</v>
      </c>
      <c r="AI10" s="194" t="s">
        <v>87</v>
      </c>
      <c r="AJ10" s="194" t="s">
        <v>88</v>
      </c>
      <c r="AK10" s="194" t="s">
        <v>89</v>
      </c>
      <c r="AL10" s="194" t="s">
        <v>90</v>
      </c>
      <c r="AM10" s="194" t="s">
        <v>91</v>
      </c>
      <c r="AN10" s="194"/>
      <c r="AO10" s="198"/>
      <c r="AP10" s="198"/>
      <c r="AQ10" s="198"/>
    </row>
    <row r="11" spans="1:43" s="166" customFormat="1" ht="24">
      <c r="A11" s="125"/>
      <c r="B11" s="125"/>
      <c r="C11" s="125"/>
      <c r="D11" s="178"/>
      <c r="E11" s="178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94" t="s">
        <v>74</v>
      </c>
      <c r="U11" s="194" t="s">
        <v>92</v>
      </c>
      <c r="V11" s="178"/>
      <c r="W11" s="178"/>
      <c r="X11" s="178"/>
      <c r="Y11" s="125"/>
      <c r="Z11" s="125"/>
      <c r="AA11" s="125"/>
      <c r="AB11" s="125"/>
      <c r="AC11" s="125"/>
      <c r="AD11" s="125"/>
      <c r="AE11" s="125"/>
      <c r="AF11" s="125"/>
      <c r="AG11" s="194"/>
      <c r="AH11" s="194"/>
      <c r="AI11" s="194"/>
      <c r="AJ11" s="194"/>
      <c r="AK11" s="194"/>
      <c r="AL11" s="194"/>
      <c r="AM11" s="194" t="s">
        <v>74</v>
      </c>
      <c r="AN11" s="194" t="s">
        <v>92</v>
      </c>
      <c r="AO11" s="198"/>
      <c r="AP11" s="198"/>
      <c r="AQ11" s="198"/>
    </row>
    <row r="12" spans="1:43" ht="12.75">
      <c r="A12" s="125" t="s">
        <v>93</v>
      </c>
      <c r="B12" s="125" t="s">
        <v>94</v>
      </c>
      <c r="C12" s="125" t="s">
        <v>95</v>
      </c>
      <c r="D12" s="125" t="s">
        <v>96</v>
      </c>
      <c r="E12" s="125" t="s">
        <v>97</v>
      </c>
      <c r="F12" s="125" t="s">
        <v>98</v>
      </c>
      <c r="G12" s="125" t="s">
        <v>99</v>
      </c>
      <c r="H12" s="125" t="s">
        <v>100</v>
      </c>
      <c r="I12" s="125" t="s">
        <v>101</v>
      </c>
      <c r="J12" s="125" t="s">
        <v>102</v>
      </c>
      <c r="K12" s="125" t="s">
        <v>103</v>
      </c>
      <c r="L12" s="125" t="s">
        <v>104</v>
      </c>
      <c r="M12" s="125" t="s">
        <v>105</v>
      </c>
      <c r="N12" s="125" t="s">
        <v>106</v>
      </c>
      <c r="O12" s="125" t="s">
        <v>107</v>
      </c>
      <c r="P12" s="125" t="s">
        <v>108</v>
      </c>
      <c r="Q12" s="125" t="s">
        <v>109</v>
      </c>
      <c r="R12" s="125" t="s">
        <v>110</v>
      </c>
      <c r="S12" s="125" t="s">
        <v>111</v>
      </c>
      <c r="T12" s="125" t="s">
        <v>112</v>
      </c>
      <c r="U12" s="125" t="s">
        <v>113</v>
      </c>
      <c r="V12" s="125" t="s">
        <v>114</v>
      </c>
      <c r="W12" s="125" t="s">
        <v>115</v>
      </c>
      <c r="X12" s="125" t="s">
        <v>116</v>
      </c>
      <c r="Y12" s="125" t="s">
        <v>117</v>
      </c>
      <c r="Z12" s="125" t="s">
        <v>118</v>
      </c>
      <c r="AA12" s="125" t="s">
        <v>119</v>
      </c>
      <c r="AB12" s="125" t="s">
        <v>120</v>
      </c>
      <c r="AC12" s="125" t="s">
        <v>121</v>
      </c>
      <c r="AD12" s="125" t="s">
        <v>122</v>
      </c>
      <c r="AE12" s="125" t="s">
        <v>123</v>
      </c>
      <c r="AF12" s="125" t="s">
        <v>124</v>
      </c>
      <c r="AG12" s="125" t="s">
        <v>125</v>
      </c>
      <c r="AH12" s="125" t="s">
        <v>126</v>
      </c>
      <c r="AI12" s="125" t="s">
        <v>127</v>
      </c>
      <c r="AJ12" s="125" t="s">
        <v>128</v>
      </c>
      <c r="AK12" s="125" t="s">
        <v>129</v>
      </c>
      <c r="AL12" s="125" t="s">
        <v>130</v>
      </c>
      <c r="AM12" s="125" t="s">
        <v>131</v>
      </c>
      <c r="AN12" s="125" t="s">
        <v>132</v>
      </c>
      <c r="AO12" s="125" t="s">
        <v>133</v>
      </c>
      <c r="AP12" s="125" t="s">
        <v>134</v>
      </c>
      <c r="AQ12" s="125" t="s">
        <v>135</v>
      </c>
    </row>
    <row r="13" spans="1:43" ht="12.75">
      <c r="A13" s="179"/>
      <c r="B13" s="179"/>
      <c r="C13" s="179"/>
      <c r="D13" s="126" t="s">
        <v>68</v>
      </c>
      <c r="E13" s="127">
        <f>F13+N13+AQ13</f>
        <v>1943.3099999999997</v>
      </c>
      <c r="F13" s="127">
        <f>G13+H13+I13+J13+K13+L13</f>
        <v>1611.2399999999998</v>
      </c>
      <c r="G13" s="127">
        <v>1124.38</v>
      </c>
      <c r="H13" s="127">
        <v>31.84</v>
      </c>
      <c r="I13" s="127">
        <f>I23+I31</f>
        <v>154.07000000000002</v>
      </c>
      <c r="J13" s="186">
        <v>128.32</v>
      </c>
      <c r="K13" s="127">
        <v>10.36</v>
      </c>
      <c r="L13" s="127">
        <v>162.27</v>
      </c>
      <c r="M13" s="190">
        <v>0</v>
      </c>
      <c r="N13" s="127">
        <f>N14+N28</f>
        <v>272.07</v>
      </c>
      <c r="O13" s="127">
        <v>14.24</v>
      </c>
      <c r="P13" s="127"/>
      <c r="Q13" s="195" t="s">
        <v>136</v>
      </c>
      <c r="R13" s="127">
        <v>8.96</v>
      </c>
      <c r="S13" s="196" t="s">
        <v>137</v>
      </c>
      <c r="T13" s="127">
        <f>T16+T19</f>
        <v>74.34</v>
      </c>
      <c r="U13" s="127"/>
      <c r="V13" s="127"/>
      <c r="W13" s="127"/>
      <c r="X13" s="127">
        <f>Y13+AG13+AQ13</f>
        <v>1943.3099999999997</v>
      </c>
      <c r="Y13" s="127">
        <f>Z13+AA13+AB13+AC13+AD13+AE13</f>
        <v>1611.2399999999998</v>
      </c>
      <c r="Z13" s="127">
        <v>1124.38</v>
      </c>
      <c r="AA13" s="127">
        <v>31.84</v>
      </c>
      <c r="AB13" s="127">
        <f>AB23+AB31</f>
        <v>154.07000000000002</v>
      </c>
      <c r="AC13" s="186">
        <v>128.32</v>
      </c>
      <c r="AD13" s="127">
        <v>10.36</v>
      </c>
      <c r="AE13" s="127">
        <v>162.27</v>
      </c>
      <c r="AF13" s="190">
        <v>0</v>
      </c>
      <c r="AG13" s="127">
        <f>AG14+AG28</f>
        <v>272.07</v>
      </c>
      <c r="AH13" s="127">
        <v>14.24</v>
      </c>
      <c r="AI13" s="127"/>
      <c r="AJ13" s="195" t="s">
        <v>136</v>
      </c>
      <c r="AK13" s="127">
        <v>8.96</v>
      </c>
      <c r="AL13" s="196" t="s">
        <v>137</v>
      </c>
      <c r="AM13" s="127">
        <f>AM16+AM19</f>
        <v>74.34</v>
      </c>
      <c r="AN13" s="127"/>
      <c r="AO13" s="127"/>
      <c r="AP13" s="127"/>
      <c r="AQ13" s="127">
        <v>60</v>
      </c>
    </row>
    <row r="14" spans="1:43" ht="12.75">
      <c r="A14" s="180">
        <v>201</v>
      </c>
      <c r="B14" s="180"/>
      <c r="C14" s="180"/>
      <c r="D14" s="181" t="s">
        <v>138</v>
      </c>
      <c r="E14" s="182">
        <f>E15+E21</f>
        <v>1352.36</v>
      </c>
      <c r="F14" s="182">
        <v>1247.46</v>
      </c>
      <c r="G14" s="182"/>
      <c r="H14" s="182"/>
      <c r="I14" s="182"/>
      <c r="J14" s="182"/>
      <c r="K14" s="182">
        <v>10.36</v>
      </c>
      <c r="L14" s="182"/>
      <c r="M14" s="191"/>
      <c r="N14" s="182">
        <f>N15+N21</f>
        <v>125.77999999999999</v>
      </c>
      <c r="O14" s="182"/>
      <c r="P14" s="182"/>
      <c r="Q14" s="195" t="s">
        <v>136</v>
      </c>
      <c r="R14" s="182">
        <v>8.96</v>
      </c>
      <c r="S14" s="195" t="s">
        <v>137</v>
      </c>
      <c r="T14" s="182">
        <v>76.15</v>
      </c>
      <c r="U14" s="182"/>
      <c r="V14" s="182"/>
      <c r="W14" s="182"/>
      <c r="X14" s="182">
        <f>X15+X21</f>
        <v>1352.36</v>
      </c>
      <c r="Y14" s="182">
        <v>1247.46</v>
      </c>
      <c r="Z14" s="182"/>
      <c r="AA14" s="182"/>
      <c r="AB14" s="182"/>
      <c r="AC14" s="182"/>
      <c r="AD14" s="182">
        <v>10.36</v>
      </c>
      <c r="AE14" s="182"/>
      <c r="AF14" s="191"/>
      <c r="AG14" s="182">
        <f>AG15+AG21</f>
        <v>125.77999999999999</v>
      </c>
      <c r="AH14" s="182"/>
      <c r="AI14" s="182"/>
      <c r="AJ14" s="195" t="s">
        <v>136</v>
      </c>
      <c r="AK14" s="182">
        <v>8.96</v>
      </c>
      <c r="AL14" s="195" t="s">
        <v>137</v>
      </c>
      <c r="AM14" s="182">
        <v>76.15</v>
      </c>
      <c r="AN14" s="182"/>
      <c r="AO14" s="182"/>
      <c r="AP14" s="182"/>
      <c r="AQ14" s="182"/>
    </row>
    <row r="15" spans="1:43" ht="12.75">
      <c r="A15" s="180">
        <v>201</v>
      </c>
      <c r="B15" s="180">
        <v>38</v>
      </c>
      <c r="C15" s="180"/>
      <c r="D15" s="183" t="s">
        <v>139</v>
      </c>
      <c r="E15" s="182">
        <f>E16+E17+E18+E19+E20</f>
        <v>1348.83</v>
      </c>
      <c r="F15" s="182">
        <v>1247.46</v>
      </c>
      <c r="G15" s="182"/>
      <c r="H15" s="182"/>
      <c r="I15" s="182"/>
      <c r="J15" s="182"/>
      <c r="K15" s="182">
        <v>10.36</v>
      </c>
      <c r="L15" s="182"/>
      <c r="M15" s="191"/>
      <c r="N15" s="182">
        <f>N16+N17+N18+N19+N20</f>
        <v>122.24999999999999</v>
      </c>
      <c r="O15" s="182"/>
      <c r="P15" s="182"/>
      <c r="Q15" s="195" t="s">
        <v>136</v>
      </c>
      <c r="R15" s="182">
        <v>8.96</v>
      </c>
      <c r="S15" s="195"/>
      <c r="T15" s="182">
        <v>76.15</v>
      </c>
      <c r="U15" s="182"/>
      <c r="V15" s="182"/>
      <c r="W15" s="182"/>
      <c r="X15" s="182">
        <f>X16+X17+X18+X19+X20</f>
        <v>1348.83</v>
      </c>
      <c r="Y15" s="182">
        <v>1247.46</v>
      </c>
      <c r="Z15" s="182"/>
      <c r="AA15" s="182"/>
      <c r="AB15" s="182"/>
      <c r="AC15" s="182"/>
      <c r="AD15" s="182">
        <v>10.36</v>
      </c>
      <c r="AE15" s="182"/>
      <c r="AF15" s="191"/>
      <c r="AG15" s="182">
        <f>AG16+AG17+AG18+AG19+AG20</f>
        <v>122.24999999999999</v>
      </c>
      <c r="AH15" s="182"/>
      <c r="AI15" s="182"/>
      <c r="AJ15" s="195" t="s">
        <v>136</v>
      </c>
      <c r="AK15" s="182">
        <v>8.96</v>
      </c>
      <c r="AL15" s="195"/>
      <c r="AM15" s="182">
        <v>76.15</v>
      </c>
      <c r="AN15" s="182"/>
      <c r="AO15" s="182"/>
      <c r="AP15" s="182"/>
      <c r="AQ15" s="182"/>
    </row>
    <row r="16" spans="1:43" ht="12.75">
      <c r="A16" s="180">
        <v>201</v>
      </c>
      <c r="B16" s="180">
        <v>38</v>
      </c>
      <c r="C16" s="184" t="s">
        <v>140</v>
      </c>
      <c r="D16" s="185" t="s">
        <v>141</v>
      </c>
      <c r="E16" s="182">
        <v>1247.46</v>
      </c>
      <c r="F16" s="182">
        <v>1247.46</v>
      </c>
      <c r="G16" s="186">
        <v>1124.38</v>
      </c>
      <c r="H16" s="186"/>
      <c r="I16" s="186"/>
      <c r="J16" s="186"/>
      <c r="K16" s="186">
        <v>10.36</v>
      </c>
      <c r="L16" s="186"/>
      <c r="M16" s="191"/>
      <c r="N16" s="182">
        <v>112.72</v>
      </c>
      <c r="O16" s="182">
        <v>14.24</v>
      </c>
      <c r="P16" s="182"/>
      <c r="Q16" s="195" t="s">
        <v>136</v>
      </c>
      <c r="R16" s="195">
        <v>8.96</v>
      </c>
      <c r="S16" s="182">
        <v>19.49</v>
      </c>
      <c r="T16" s="182">
        <v>72.72</v>
      </c>
      <c r="U16" s="182"/>
      <c r="V16" s="182"/>
      <c r="W16" s="182"/>
      <c r="X16" s="182">
        <v>1247.46</v>
      </c>
      <c r="Y16" s="182">
        <v>1247.46</v>
      </c>
      <c r="Z16" s="186">
        <v>1124.38</v>
      </c>
      <c r="AA16" s="186"/>
      <c r="AB16" s="186"/>
      <c r="AC16" s="186"/>
      <c r="AD16" s="186">
        <v>10.36</v>
      </c>
      <c r="AE16" s="186"/>
      <c r="AF16" s="191"/>
      <c r="AG16" s="182">
        <v>112.72</v>
      </c>
      <c r="AH16" s="182">
        <v>14.24</v>
      </c>
      <c r="AI16" s="182"/>
      <c r="AJ16" s="195" t="s">
        <v>136</v>
      </c>
      <c r="AK16" s="195">
        <v>8.96</v>
      </c>
      <c r="AL16" s="182">
        <v>19.49</v>
      </c>
      <c r="AM16" s="182">
        <v>72.72</v>
      </c>
      <c r="AN16" s="182"/>
      <c r="AO16" s="182"/>
      <c r="AP16" s="182"/>
      <c r="AQ16" s="182"/>
    </row>
    <row r="17" spans="1:43" ht="12.75">
      <c r="A17" s="180">
        <v>201</v>
      </c>
      <c r="B17" s="180">
        <v>38</v>
      </c>
      <c r="C17" s="184" t="s">
        <v>142</v>
      </c>
      <c r="D17" s="185" t="s">
        <v>143</v>
      </c>
      <c r="E17" s="182">
        <v>61.8</v>
      </c>
      <c r="F17" s="182"/>
      <c r="G17" s="186"/>
      <c r="H17" s="186"/>
      <c r="I17" s="186"/>
      <c r="J17" s="186"/>
      <c r="K17" s="186"/>
      <c r="L17" s="186"/>
      <c r="M17" s="191"/>
      <c r="N17" s="182">
        <v>1.8</v>
      </c>
      <c r="O17" s="182"/>
      <c r="P17" s="182"/>
      <c r="Q17" s="195"/>
      <c r="R17" s="182"/>
      <c r="S17" s="182"/>
      <c r="T17" s="182"/>
      <c r="U17" s="182"/>
      <c r="V17" s="182"/>
      <c r="W17" s="182"/>
      <c r="X17" s="182">
        <v>61.8</v>
      </c>
      <c r="Y17" s="182"/>
      <c r="Z17" s="186"/>
      <c r="AA17" s="186"/>
      <c r="AB17" s="186"/>
      <c r="AC17" s="186"/>
      <c r="AD17" s="186"/>
      <c r="AE17" s="186"/>
      <c r="AF17" s="191"/>
      <c r="AG17" s="182">
        <v>1.8</v>
      </c>
      <c r="AH17" s="182"/>
      <c r="AI17" s="182"/>
      <c r="AJ17" s="195"/>
      <c r="AK17" s="182"/>
      <c r="AL17" s="182"/>
      <c r="AM17" s="182"/>
      <c r="AN17" s="182"/>
      <c r="AO17" s="182"/>
      <c r="AP17" s="182"/>
      <c r="AQ17" s="186">
        <v>60</v>
      </c>
    </row>
    <row r="18" spans="1:43" ht="12.75">
      <c r="A18" s="180">
        <v>201</v>
      </c>
      <c r="B18" s="180">
        <v>38</v>
      </c>
      <c r="C18" s="184" t="s">
        <v>144</v>
      </c>
      <c r="D18" s="185" t="s">
        <v>145</v>
      </c>
      <c r="E18" s="182">
        <v>2.66</v>
      </c>
      <c r="F18" s="182"/>
      <c r="G18" s="186"/>
      <c r="H18" s="186"/>
      <c r="I18" s="186"/>
      <c r="J18" s="186"/>
      <c r="K18" s="186"/>
      <c r="L18" s="186"/>
      <c r="M18" s="191"/>
      <c r="N18" s="182">
        <v>2.66</v>
      </c>
      <c r="O18" s="182"/>
      <c r="P18" s="182"/>
      <c r="Q18" s="195"/>
      <c r="R18" s="182"/>
      <c r="S18" s="182"/>
      <c r="T18" s="182"/>
      <c r="U18" s="182"/>
      <c r="V18" s="182"/>
      <c r="W18" s="182"/>
      <c r="X18" s="182">
        <v>2.66</v>
      </c>
      <c r="Y18" s="182"/>
      <c r="Z18" s="186"/>
      <c r="AA18" s="186"/>
      <c r="AB18" s="186"/>
      <c r="AC18" s="186"/>
      <c r="AD18" s="186"/>
      <c r="AE18" s="186"/>
      <c r="AF18" s="191"/>
      <c r="AG18" s="182">
        <v>2.66</v>
      </c>
      <c r="AH18" s="182"/>
      <c r="AI18" s="182"/>
      <c r="AJ18" s="195"/>
      <c r="AK18" s="182"/>
      <c r="AL18" s="182"/>
      <c r="AM18" s="182"/>
      <c r="AN18" s="182"/>
      <c r="AO18" s="182"/>
      <c r="AP18" s="182"/>
      <c r="AQ18" s="182"/>
    </row>
    <row r="19" spans="1:43" ht="12.75">
      <c r="A19" s="180">
        <v>201</v>
      </c>
      <c r="B19" s="180">
        <v>38</v>
      </c>
      <c r="C19" s="184" t="s">
        <v>146</v>
      </c>
      <c r="D19" s="185" t="s">
        <v>147</v>
      </c>
      <c r="E19" s="182">
        <f>F19+N19</f>
        <v>34.05</v>
      </c>
      <c r="F19" s="182">
        <v>31.84</v>
      </c>
      <c r="G19" s="186"/>
      <c r="H19" s="186">
        <v>31.84</v>
      </c>
      <c r="I19" s="186"/>
      <c r="J19" s="186"/>
      <c r="K19" s="186"/>
      <c r="L19" s="186"/>
      <c r="M19" s="191"/>
      <c r="N19" s="182">
        <v>2.21</v>
      </c>
      <c r="O19" s="182"/>
      <c r="P19" s="182"/>
      <c r="Q19" s="195"/>
      <c r="R19" s="182"/>
      <c r="S19" s="182">
        <v>0.59</v>
      </c>
      <c r="T19" s="182">
        <v>1.62</v>
      </c>
      <c r="U19" s="182"/>
      <c r="V19" s="182"/>
      <c r="W19" s="182"/>
      <c r="X19" s="182">
        <f>Y19+AG19</f>
        <v>34.05</v>
      </c>
      <c r="Y19" s="182">
        <v>31.84</v>
      </c>
      <c r="Z19" s="186"/>
      <c r="AA19" s="186">
        <v>31.84</v>
      </c>
      <c r="AB19" s="186"/>
      <c r="AC19" s="186"/>
      <c r="AD19" s="186"/>
      <c r="AE19" s="186"/>
      <c r="AF19" s="191"/>
      <c r="AG19" s="182">
        <v>2.21</v>
      </c>
      <c r="AH19" s="182"/>
      <c r="AI19" s="182"/>
      <c r="AJ19" s="195"/>
      <c r="AK19" s="182"/>
      <c r="AL19" s="182">
        <v>0.59</v>
      </c>
      <c r="AM19" s="182">
        <v>1.62</v>
      </c>
      <c r="AN19" s="182"/>
      <c r="AO19" s="182"/>
      <c r="AP19" s="182"/>
      <c r="AQ19" s="182"/>
    </row>
    <row r="20" spans="1:43" ht="12.75">
      <c r="A20" s="180">
        <v>201</v>
      </c>
      <c r="B20" s="180">
        <v>38</v>
      </c>
      <c r="C20" s="184" t="s">
        <v>148</v>
      </c>
      <c r="D20" s="185" t="s">
        <v>149</v>
      </c>
      <c r="E20" s="182">
        <v>2.86</v>
      </c>
      <c r="F20" s="182"/>
      <c r="G20" s="186"/>
      <c r="H20" s="186"/>
      <c r="I20" s="186"/>
      <c r="J20" s="186"/>
      <c r="K20" s="186"/>
      <c r="L20" s="186"/>
      <c r="M20" s="191"/>
      <c r="N20" s="182">
        <v>2.86</v>
      </c>
      <c r="O20" s="182"/>
      <c r="P20" s="182"/>
      <c r="Q20" s="182"/>
      <c r="R20" s="182"/>
      <c r="S20" s="182"/>
      <c r="T20" s="182"/>
      <c r="U20" s="182"/>
      <c r="V20" s="182"/>
      <c r="W20" s="182"/>
      <c r="X20" s="182">
        <v>2.86</v>
      </c>
      <c r="Y20" s="182"/>
      <c r="Z20" s="186"/>
      <c r="AA20" s="186"/>
      <c r="AB20" s="186"/>
      <c r="AC20" s="186"/>
      <c r="AD20" s="186"/>
      <c r="AE20" s="186"/>
      <c r="AF20" s="191"/>
      <c r="AG20" s="182">
        <v>2.86</v>
      </c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</row>
    <row r="21" spans="1:43" ht="12.75">
      <c r="A21" s="180">
        <v>201</v>
      </c>
      <c r="B21" s="180">
        <v>99</v>
      </c>
      <c r="C21" s="184"/>
      <c r="D21" s="185" t="s">
        <v>150</v>
      </c>
      <c r="E21" s="182">
        <v>3.53</v>
      </c>
      <c r="F21" s="182"/>
      <c r="G21" s="186"/>
      <c r="H21" s="186"/>
      <c r="I21" s="186"/>
      <c r="J21" s="186"/>
      <c r="K21" s="186"/>
      <c r="L21" s="186"/>
      <c r="M21" s="191"/>
      <c r="N21" s="182">
        <v>3.53</v>
      </c>
      <c r="O21" s="182"/>
      <c r="P21" s="182"/>
      <c r="Q21" s="182"/>
      <c r="R21" s="182"/>
      <c r="S21" s="182"/>
      <c r="T21" s="182"/>
      <c r="U21" s="182"/>
      <c r="V21" s="182"/>
      <c r="W21" s="182"/>
      <c r="X21" s="182">
        <v>3.53</v>
      </c>
      <c r="Y21" s="182"/>
      <c r="Z21" s="186"/>
      <c r="AA21" s="186"/>
      <c r="AB21" s="186"/>
      <c r="AC21" s="186"/>
      <c r="AD21" s="186"/>
      <c r="AE21" s="186"/>
      <c r="AF21" s="191"/>
      <c r="AG21" s="182">
        <v>3.53</v>
      </c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</row>
    <row r="22" spans="1:43" ht="12.75">
      <c r="A22" s="180">
        <v>201</v>
      </c>
      <c r="B22" s="180">
        <v>99</v>
      </c>
      <c r="C22" s="184" t="s">
        <v>148</v>
      </c>
      <c r="D22" s="185" t="s">
        <v>150</v>
      </c>
      <c r="E22" s="182">
        <v>3.53</v>
      </c>
      <c r="F22" s="182"/>
      <c r="G22" s="186"/>
      <c r="H22" s="186"/>
      <c r="I22" s="186"/>
      <c r="J22" s="186"/>
      <c r="K22" s="186"/>
      <c r="L22" s="186"/>
      <c r="M22" s="191"/>
      <c r="N22" s="182">
        <v>3.53</v>
      </c>
      <c r="O22" s="182"/>
      <c r="P22" s="182"/>
      <c r="Q22" s="182"/>
      <c r="R22" s="182"/>
      <c r="S22" s="182"/>
      <c r="T22" s="182"/>
      <c r="U22" s="182"/>
      <c r="V22" s="182"/>
      <c r="W22" s="182"/>
      <c r="X22" s="182">
        <v>3.53</v>
      </c>
      <c r="Y22" s="182"/>
      <c r="Z22" s="186"/>
      <c r="AA22" s="186"/>
      <c r="AB22" s="186"/>
      <c r="AC22" s="186"/>
      <c r="AD22" s="186"/>
      <c r="AE22" s="186"/>
      <c r="AF22" s="191"/>
      <c r="AG22" s="182">
        <v>3.53</v>
      </c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</row>
    <row r="23" spans="1:43" ht="12.75">
      <c r="A23" s="180">
        <v>208</v>
      </c>
      <c r="B23" s="180"/>
      <c r="C23" s="184"/>
      <c r="D23" s="185" t="s">
        <v>151</v>
      </c>
      <c r="E23" s="182">
        <f>E24+E26</f>
        <v>154.07000000000002</v>
      </c>
      <c r="F23" s="182">
        <v>154.07</v>
      </c>
      <c r="G23" s="186"/>
      <c r="H23" s="186"/>
      <c r="I23" s="186">
        <f>I24+I26</f>
        <v>154.07000000000002</v>
      </c>
      <c r="J23" s="186"/>
      <c r="K23" s="186"/>
      <c r="L23" s="186"/>
      <c r="M23" s="191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>
        <f>X24+X26</f>
        <v>154.07000000000002</v>
      </c>
      <c r="Y23" s="182">
        <v>154.07</v>
      </c>
      <c r="Z23" s="186"/>
      <c r="AA23" s="186"/>
      <c r="AB23" s="186">
        <f>AB24+AB26</f>
        <v>154.07000000000002</v>
      </c>
      <c r="AC23" s="186"/>
      <c r="AD23" s="186"/>
      <c r="AE23" s="186"/>
      <c r="AF23" s="191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</row>
    <row r="24" spans="1:43" ht="12.75">
      <c r="A24" s="180">
        <v>208</v>
      </c>
      <c r="B24" s="184" t="s">
        <v>144</v>
      </c>
      <c r="C24" s="184"/>
      <c r="D24" s="185" t="s">
        <v>152</v>
      </c>
      <c r="E24" s="182">
        <v>153.86</v>
      </c>
      <c r="F24" s="182">
        <v>153.86</v>
      </c>
      <c r="G24" s="186"/>
      <c r="H24" s="186"/>
      <c r="I24" s="186">
        <v>153.86</v>
      </c>
      <c r="J24" s="186"/>
      <c r="K24" s="186"/>
      <c r="L24" s="192"/>
      <c r="M24" s="191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>
        <v>153.86</v>
      </c>
      <c r="Y24" s="182">
        <v>153.86</v>
      </c>
      <c r="Z24" s="186"/>
      <c r="AA24" s="186"/>
      <c r="AB24" s="186">
        <v>153.86</v>
      </c>
      <c r="AC24" s="186"/>
      <c r="AD24" s="186"/>
      <c r="AE24" s="192"/>
      <c r="AF24" s="191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</row>
    <row r="25" spans="1:43" ht="15.75" customHeight="1">
      <c r="A25" s="180">
        <v>208</v>
      </c>
      <c r="B25" s="184" t="s">
        <v>144</v>
      </c>
      <c r="C25" s="184" t="s">
        <v>144</v>
      </c>
      <c r="D25" s="185" t="s">
        <v>153</v>
      </c>
      <c r="E25" s="182">
        <v>153.86</v>
      </c>
      <c r="F25" s="182">
        <v>153.86</v>
      </c>
      <c r="G25" s="186"/>
      <c r="H25" s="186"/>
      <c r="I25" s="186">
        <v>153.86</v>
      </c>
      <c r="J25" s="186"/>
      <c r="K25" s="186"/>
      <c r="L25" s="186"/>
      <c r="M25" s="191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>
        <v>153.86</v>
      </c>
      <c r="Y25" s="182">
        <v>153.86</v>
      </c>
      <c r="Z25" s="186"/>
      <c r="AA25" s="186"/>
      <c r="AB25" s="186">
        <v>153.86</v>
      </c>
      <c r="AC25" s="186"/>
      <c r="AD25" s="186"/>
      <c r="AE25" s="186"/>
      <c r="AF25" s="191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</row>
    <row r="26" spans="1:43" ht="12.75">
      <c r="A26" s="180">
        <v>208</v>
      </c>
      <c r="B26" s="184" t="s">
        <v>148</v>
      </c>
      <c r="C26" s="184"/>
      <c r="D26" s="185" t="s">
        <v>154</v>
      </c>
      <c r="E26" s="182">
        <v>0.21</v>
      </c>
      <c r="F26" s="182">
        <v>0.21</v>
      </c>
      <c r="G26" s="186"/>
      <c r="H26" s="186"/>
      <c r="I26" s="186">
        <v>0.21</v>
      </c>
      <c r="J26" s="186"/>
      <c r="K26" s="186"/>
      <c r="L26" s="186"/>
      <c r="M26" s="191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>
        <v>0.21</v>
      </c>
      <c r="Y26" s="182">
        <v>0.21</v>
      </c>
      <c r="Z26" s="186"/>
      <c r="AA26" s="186"/>
      <c r="AB26" s="186">
        <v>0.21</v>
      </c>
      <c r="AC26" s="186"/>
      <c r="AD26" s="186"/>
      <c r="AE26" s="186"/>
      <c r="AF26" s="191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</row>
    <row r="27" spans="1:43" ht="12.75">
      <c r="A27" s="180">
        <v>208</v>
      </c>
      <c r="B27" s="184" t="s">
        <v>148</v>
      </c>
      <c r="C27" s="184" t="s">
        <v>140</v>
      </c>
      <c r="D27" s="185" t="s">
        <v>154</v>
      </c>
      <c r="E27" s="182">
        <v>0.21</v>
      </c>
      <c r="F27" s="182">
        <v>0.21</v>
      </c>
      <c r="G27" s="186"/>
      <c r="H27" s="186"/>
      <c r="I27" s="186">
        <v>0.21</v>
      </c>
      <c r="J27" s="186"/>
      <c r="K27" s="186"/>
      <c r="M27" s="191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>
        <v>0.21</v>
      </c>
      <c r="Y27" s="182">
        <v>0.21</v>
      </c>
      <c r="Z27" s="186"/>
      <c r="AA27" s="186"/>
      <c r="AB27" s="186">
        <v>0.21</v>
      </c>
      <c r="AC27" s="186"/>
      <c r="AD27" s="186"/>
      <c r="AF27" s="191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</row>
    <row r="28" spans="1:43" ht="12.75">
      <c r="A28" s="180">
        <v>210</v>
      </c>
      <c r="B28" s="184"/>
      <c r="C28" s="184"/>
      <c r="D28" s="185" t="s">
        <v>155</v>
      </c>
      <c r="E28" s="182">
        <f>E29+E31+E36+E38</f>
        <v>308.56000000000006</v>
      </c>
      <c r="F28" s="182"/>
      <c r="G28" s="186"/>
      <c r="H28" s="186"/>
      <c r="I28" s="186"/>
      <c r="J28" s="186"/>
      <c r="K28" s="186"/>
      <c r="L28" s="186"/>
      <c r="M28" s="191"/>
      <c r="N28" s="182">
        <f>N29+N36</f>
        <v>146.29000000000002</v>
      </c>
      <c r="O28" s="182"/>
      <c r="P28" s="182"/>
      <c r="Q28" s="182"/>
      <c r="R28" s="182"/>
      <c r="S28" s="182"/>
      <c r="T28" s="182"/>
      <c r="U28" s="182"/>
      <c r="V28" s="182"/>
      <c r="W28" s="182"/>
      <c r="X28" s="182">
        <f>X29+X31+X36+X38</f>
        <v>308.56000000000006</v>
      </c>
      <c r="Y28" s="182"/>
      <c r="Z28" s="186"/>
      <c r="AA28" s="186"/>
      <c r="AB28" s="186"/>
      <c r="AC28" s="186"/>
      <c r="AD28" s="186"/>
      <c r="AE28" s="186"/>
      <c r="AF28" s="191"/>
      <c r="AG28" s="182">
        <f>AG29+AG36</f>
        <v>146.29000000000002</v>
      </c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</row>
    <row r="29" spans="1:43" ht="12.75">
      <c r="A29" s="180">
        <v>210</v>
      </c>
      <c r="B29" s="184" t="s">
        <v>142</v>
      </c>
      <c r="C29" s="184"/>
      <c r="D29" s="185" t="s">
        <v>156</v>
      </c>
      <c r="E29" s="182">
        <v>1.49</v>
      </c>
      <c r="F29" s="182"/>
      <c r="G29" s="186"/>
      <c r="H29" s="186"/>
      <c r="I29" s="186"/>
      <c r="J29" s="186"/>
      <c r="K29" s="186"/>
      <c r="L29" s="186"/>
      <c r="M29" s="191"/>
      <c r="N29" s="182">
        <v>1.49</v>
      </c>
      <c r="O29" s="182"/>
      <c r="P29" s="182"/>
      <c r="Q29" s="182"/>
      <c r="R29" s="182"/>
      <c r="S29" s="182"/>
      <c r="T29" s="182"/>
      <c r="U29" s="182"/>
      <c r="V29" s="182"/>
      <c r="W29" s="182"/>
      <c r="X29" s="182">
        <v>1.49</v>
      </c>
      <c r="Y29" s="182"/>
      <c r="Z29" s="186"/>
      <c r="AA29" s="186"/>
      <c r="AB29" s="186"/>
      <c r="AC29" s="186"/>
      <c r="AD29" s="186"/>
      <c r="AE29" s="186"/>
      <c r="AF29" s="191"/>
      <c r="AG29" s="182">
        <v>1.49</v>
      </c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</row>
    <row r="30" spans="1:43" ht="12.75">
      <c r="A30" s="180">
        <v>210</v>
      </c>
      <c r="B30" s="184" t="s">
        <v>142</v>
      </c>
      <c r="C30" s="184" t="s">
        <v>157</v>
      </c>
      <c r="D30" s="185" t="s">
        <v>158</v>
      </c>
      <c r="E30" s="182">
        <v>1.49</v>
      </c>
      <c r="F30" s="182"/>
      <c r="G30" s="186"/>
      <c r="H30" s="186"/>
      <c r="I30" s="186"/>
      <c r="J30" s="186"/>
      <c r="K30" s="186"/>
      <c r="L30" s="186"/>
      <c r="M30" s="191"/>
      <c r="N30" s="182">
        <v>1.49</v>
      </c>
      <c r="O30" s="182"/>
      <c r="P30" s="182"/>
      <c r="Q30" s="182"/>
      <c r="R30" s="182"/>
      <c r="S30" s="182"/>
      <c r="T30" s="182"/>
      <c r="U30" s="182"/>
      <c r="V30" s="182"/>
      <c r="W30" s="182"/>
      <c r="X30" s="182">
        <v>1.49</v>
      </c>
      <c r="Y30" s="182"/>
      <c r="Z30" s="186"/>
      <c r="AA30" s="186"/>
      <c r="AB30" s="186"/>
      <c r="AC30" s="186"/>
      <c r="AD30" s="186"/>
      <c r="AE30" s="186"/>
      <c r="AF30" s="191"/>
      <c r="AG30" s="182">
        <v>1.49</v>
      </c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</row>
    <row r="31" spans="1:43" ht="12.75">
      <c r="A31" s="180">
        <v>210</v>
      </c>
      <c r="B31" s="184" t="s">
        <v>103</v>
      </c>
      <c r="C31" s="184"/>
      <c r="D31" s="185" t="s">
        <v>159</v>
      </c>
      <c r="E31" s="182">
        <v>162.27</v>
      </c>
      <c r="F31" s="186">
        <v>162.27</v>
      </c>
      <c r="G31" s="186"/>
      <c r="H31" s="186"/>
      <c r="I31" s="186"/>
      <c r="J31" s="186"/>
      <c r="K31" s="186"/>
      <c r="L31" s="186">
        <f>L32+L33+L34+L35</f>
        <v>162.26999999999998</v>
      </c>
      <c r="M31" s="191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>
        <v>162.27</v>
      </c>
      <c r="Y31" s="186">
        <v>162.27</v>
      </c>
      <c r="Z31" s="186"/>
      <c r="AA31" s="186"/>
      <c r="AB31" s="186"/>
      <c r="AC31" s="186"/>
      <c r="AD31" s="186"/>
      <c r="AE31" s="186">
        <f>AE32+AE33+AE34+AE35</f>
        <v>162.26999999999998</v>
      </c>
      <c r="AF31" s="191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</row>
    <row r="32" spans="1:43" ht="12.75">
      <c r="A32" s="180">
        <v>210</v>
      </c>
      <c r="B32" s="184" t="s">
        <v>103</v>
      </c>
      <c r="C32" s="184" t="s">
        <v>140</v>
      </c>
      <c r="D32" s="185" t="s">
        <v>160</v>
      </c>
      <c r="E32" s="182">
        <v>92.5</v>
      </c>
      <c r="F32" s="182">
        <v>92.5</v>
      </c>
      <c r="G32" s="186"/>
      <c r="H32" s="186"/>
      <c r="I32" s="186"/>
      <c r="J32" s="186"/>
      <c r="K32" s="186"/>
      <c r="L32" s="186">
        <v>92.5</v>
      </c>
      <c r="M32" s="191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>
        <v>92.5</v>
      </c>
      <c r="Y32" s="182">
        <v>92.5</v>
      </c>
      <c r="Z32" s="186"/>
      <c r="AA32" s="186"/>
      <c r="AB32" s="186"/>
      <c r="AC32" s="186"/>
      <c r="AD32" s="186"/>
      <c r="AE32" s="186">
        <v>92.5</v>
      </c>
      <c r="AF32" s="191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</row>
    <row r="33" spans="1:43" ht="12.75">
      <c r="A33" s="180">
        <v>210</v>
      </c>
      <c r="B33" s="180">
        <v>11</v>
      </c>
      <c r="C33" s="184" t="s">
        <v>161</v>
      </c>
      <c r="D33" s="185" t="s">
        <v>162</v>
      </c>
      <c r="E33" s="182">
        <v>3.66</v>
      </c>
      <c r="F33" s="182">
        <v>3.66</v>
      </c>
      <c r="G33" s="186"/>
      <c r="H33" s="186"/>
      <c r="I33" s="186"/>
      <c r="J33" s="186"/>
      <c r="K33" s="186"/>
      <c r="L33" s="186">
        <v>3.66</v>
      </c>
      <c r="M33" s="191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>
        <v>3.66</v>
      </c>
      <c r="Y33" s="182">
        <v>3.66</v>
      </c>
      <c r="Z33" s="186"/>
      <c r="AA33" s="186"/>
      <c r="AB33" s="186"/>
      <c r="AC33" s="186"/>
      <c r="AD33" s="186"/>
      <c r="AE33" s="186">
        <v>3.66</v>
      </c>
      <c r="AF33" s="191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</row>
    <row r="34" spans="1:43" ht="12.75">
      <c r="A34" s="180">
        <v>210</v>
      </c>
      <c r="B34" s="180">
        <v>11</v>
      </c>
      <c r="C34" s="184" t="s">
        <v>163</v>
      </c>
      <c r="D34" s="185" t="s">
        <v>160</v>
      </c>
      <c r="E34" s="182">
        <v>49.94</v>
      </c>
      <c r="F34" s="182">
        <v>49.94</v>
      </c>
      <c r="G34" s="186"/>
      <c r="H34" s="186"/>
      <c r="I34" s="186"/>
      <c r="J34" s="186"/>
      <c r="K34" s="186"/>
      <c r="L34" s="186">
        <v>49.94</v>
      </c>
      <c r="M34" s="191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>
        <v>49.94</v>
      </c>
      <c r="Y34" s="182">
        <v>49.94</v>
      </c>
      <c r="Z34" s="186"/>
      <c r="AA34" s="186"/>
      <c r="AB34" s="186"/>
      <c r="AC34" s="186"/>
      <c r="AD34" s="186"/>
      <c r="AE34" s="186">
        <v>49.94</v>
      </c>
      <c r="AF34" s="191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</row>
    <row r="35" spans="1:43" ht="12.75">
      <c r="A35" s="180">
        <v>210</v>
      </c>
      <c r="B35" s="180">
        <v>11</v>
      </c>
      <c r="C35" s="184" t="s">
        <v>148</v>
      </c>
      <c r="D35" s="185" t="s">
        <v>164</v>
      </c>
      <c r="E35" s="182">
        <v>16.17</v>
      </c>
      <c r="F35" s="182">
        <v>16.17</v>
      </c>
      <c r="G35" s="186"/>
      <c r="H35" s="186"/>
      <c r="I35" s="186"/>
      <c r="J35" s="186"/>
      <c r="K35" s="186"/>
      <c r="L35" s="186">
        <v>16.17</v>
      </c>
      <c r="M35" s="191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>
        <v>16.17</v>
      </c>
      <c r="Y35" s="182">
        <v>16.17</v>
      </c>
      <c r="Z35" s="186"/>
      <c r="AA35" s="186"/>
      <c r="AB35" s="186"/>
      <c r="AC35" s="186"/>
      <c r="AD35" s="186"/>
      <c r="AE35" s="186">
        <v>16.17</v>
      </c>
      <c r="AF35" s="191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</row>
    <row r="36" spans="1:43" ht="12.75">
      <c r="A36" s="180">
        <v>210</v>
      </c>
      <c r="B36" s="180">
        <v>99</v>
      </c>
      <c r="C36" s="184"/>
      <c r="D36" s="185" t="s">
        <v>165</v>
      </c>
      <c r="E36" s="182">
        <v>144.8</v>
      </c>
      <c r="F36" s="182"/>
      <c r="G36" s="186"/>
      <c r="H36" s="186"/>
      <c r="I36" s="186"/>
      <c r="J36" s="186"/>
      <c r="K36" s="186"/>
      <c r="L36" s="186"/>
      <c r="M36" s="191"/>
      <c r="N36" s="182">
        <v>144.8</v>
      </c>
      <c r="O36" s="182"/>
      <c r="P36" s="182"/>
      <c r="Q36" s="182"/>
      <c r="R36" s="182"/>
      <c r="S36" s="182"/>
      <c r="T36" s="182"/>
      <c r="U36" s="182"/>
      <c r="V36" s="182"/>
      <c r="W36" s="182"/>
      <c r="X36" s="182">
        <v>144.8</v>
      </c>
      <c r="Y36" s="182"/>
      <c r="Z36" s="186"/>
      <c r="AA36" s="186"/>
      <c r="AB36" s="186"/>
      <c r="AC36" s="186"/>
      <c r="AD36" s="186"/>
      <c r="AE36" s="186"/>
      <c r="AF36" s="191"/>
      <c r="AG36" s="182">
        <v>144.8</v>
      </c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</row>
    <row r="37" spans="1:43" ht="12.75">
      <c r="A37" s="180">
        <v>210</v>
      </c>
      <c r="B37" s="180">
        <v>99</v>
      </c>
      <c r="C37" s="184" t="s">
        <v>140</v>
      </c>
      <c r="D37" s="185" t="s">
        <v>165</v>
      </c>
      <c r="E37" s="182">
        <v>144.8</v>
      </c>
      <c r="F37" s="182"/>
      <c r="G37" s="182"/>
      <c r="H37" s="182"/>
      <c r="I37" s="182"/>
      <c r="J37" s="182"/>
      <c r="K37" s="182"/>
      <c r="L37" s="182"/>
      <c r="M37" s="191"/>
      <c r="N37" s="182">
        <v>144.8</v>
      </c>
      <c r="O37" s="182"/>
      <c r="P37" s="182"/>
      <c r="Q37" s="182"/>
      <c r="R37" s="182"/>
      <c r="S37" s="182"/>
      <c r="T37" s="182"/>
      <c r="U37" s="182"/>
      <c r="V37" s="182"/>
      <c r="W37" s="182"/>
      <c r="X37" s="182">
        <v>144.8</v>
      </c>
      <c r="Y37" s="182"/>
      <c r="Z37" s="182"/>
      <c r="AA37" s="182"/>
      <c r="AB37" s="182"/>
      <c r="AC37" s="182"/>
      <c r="AD37" s="182"/>
      <c r="AE37" s="182"/>
      <c r="AF37" s="191"/>
      <c r="AG37" s="182">
        <v>144.8</v>
      </c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</row>
    <row r="38" spans="1:43" ht="12.75">
      <c r="A38" s="180">
        <v>210</v>
      </c>
      <c r="B38" s="180">
        <v>15</v>
      </c>
      <c r="C38" s="184"/>
      <c r="D38" s="185" t="s">
        <v>166</v>
      </c>
      <c r="E38" s="182">
        <v>0</v>
      </c>
      <c r="F38" s="182"/>
      <c r="G38" s="182"/>
      <c r="H38" s="182"/>
      <c r="I38" s="182"/>
      <c r="J38" s="182"/>
      <c r="K38" s="182"/>
      <c r="L38" s="182"/>
      <c r="M38" s="191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>
        <v>0</v>
      </c>
      <c r="Y38" s="182"/>
      <c r="Z38" s="182"/>
      <c r="AA38" s="182"/>
      <c r="AB38" s="182"/>
      <c r="AC38" s="182"/>
      <c r="AD38" s="182"/>
      <c r="AE38" s="182"/>
      <c r="AF38" s="191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</row>
    <row r="39" spans="1:43" ht="12.75">
      <c r="A39" s="180">
        <v>210</v>
      </c>
      <c r="B39" s="180">
        <v>15</v>
      </c>
      <c r="C39" s="184" t="s">
        <v>148</v>
      </c>
      <c r="D39" s="185" t="s">
        <v>167</v>
      </c>
      <c r="E39" s="182">
        <v>0</v>
      </c>
      <c r="F39" s="182"/>
      <c r="G39" s="182"/>
      <c r="H39" s="182"/>
      <c r="I39" s="182"/>
      <c r="J39" s="182"/>
      <c r="K39" s="182"/>
      <c r="L39" s="182"/>
      <c r="M39" s="191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>
        <v>0</v>
      </c>
      <c r="Y39" s="182"/>
      <c r="Z39" s="182"/>
      <c r="AA39" s="182"/>
      <c r="AB39" s="182"/>
      <c r="AC39" s="182"/>
      <c r="AD39" s="182"/>
      <c r="AE39" s="182"/>
      <c r="AF39" s="191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6">
        <v>0</v>
      </c>
    </row>
    <row r="40" spans="1:43" ht="12.75">
      <c r="A40" s="180">
        <v>221</v>
      </c>
      <c r="B40" s="180"/>
      <c r="C40" s="184"/>
      <c r="D40" s="185" t="s">
        <v>168</v>
      </c>
      <c r="E40" s="186">
        <v>128.32</v>
      </c>
      <c r="F40" s="182"/>
      <c r="G40" s="182"/>
      <c r="H40" s="182"/>
      <c r="I40" s="182"/>
      <c r="J40" s="186">
        <v>128.32</v>
      </c>
      <c r="K40" s="182"/>
      <c r="L40" s="182"/>
      <c r="M40" s="191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6">
        <v>128.32</v>
      </c>
      <c r="Y40" s="182"/>
      <c r="Z40" s="182"/>
      <c r="AA40" s="182"/>
      <c r="AB40" s="182"/>
      <c r="AC40" s="186">
        <v>128.32</v>
      </c>
      <c r="AD40" s="182"/>
      <c r="AE40" s="182"/>
      <c r="AF40" s="191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</row>
    <row r="41" spans="1:43" ht="12.75">
      <c r="A41" s="180">
        <v>221</v>
      </c>
      <c r="B41" s="184" t="s">
        <v>161</v>
      </c>
      <c r="C41" s="184"/>
      <c r="D41" s="185" t="s">
        <v>169</v>
      </c>
      <c r="E41" s="186">
        <v>128.32</v>
      </c>
      <c r="F41" s="182"/>
      <c r="G41" s="182"/>
      <c r="H41" s="182"/>
      <c r="I41" s="182"/>
      <c r="J41" s="186">
        <v>128.32</v>
      </c>
      <c r="K41" s="182"/>
      <c r="L41" s="182"/>
      <c r="M41" s="191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6">
        <v>128.32</v>
      </c>
      <c r="Y41" s="182"/>
      <c r="Z41" s="182"/>
      <c r="AA41" s="182"/>
      <c r="AB41" s="182"/>
      <c r="AC41" s="186">
        <v>128.32</v>
      </c>
      <c r="AD41" s="182"/>
      <c r="AE41" s="182"/>
      <c r="AF41" s="191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</row>
    <row r="42" spans="1:43" ht="12.75">
      <c r="A42" s="180">
        <v>221</v>
      </c>
      <c r="B42" s="184" t="s">
        <v>161</v>
      </c>
      <c r="C42" s="184" t="s">
        <v>140</v>
      </c>
      <c r="D42" s="185" t="s">
        <v>82</v>
      </c>
      <c r="E42" s="186">
        <v>128.32</v>
      </c>
      <c r="F42" s="182"/>
      <c r="G42" s="182"/>
      <c r="H42" s="182"/>
      <c r="I42" s="182"/>
      <c r="J42" s="186">
        <v>128.32</v>
      </c>
      <c r="K42" s="182"/>
      <c r="L42" s="182"/>
      <c r="M42" s="191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6">
        <v>128.32</v>
      </c>
      <c r="Y42" s="182"/>
      <c r="Z42" s="182"/>
      <c r="AA42" s="182"/>
      <c r="AB42" s="182"/>
      <c r="AC42" s="186">
        <v>128.32</v>
      </c>
      <c r="AD42" s="182"/>
      <c r="AE42" s="182"/>
      <c r="AF42" s="191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</row>
    <row r="43" spans="1:43" ht="12.75">
      <c r="A43" s="187"/>
      <c r="B43" s="187"/>
      <c r="C43" s="187"/>
      <c r="D43" s="188"/>
      <c r="E43" s="189"/>
      <c r="F43" s="189"/>
      <c r="G43" s="189"/>
      <c r="H43" s="189"/>
      <c r="I43" s="189"/>
      <c r="J43" s="189"/>
      <c r="K43" s="189"/>
      <c r="L43" s="189"/>
      <c r="M43" s="193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93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</row>
    <row r="44" ht="6.75" customHeight="1"/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A3" sqref="A3:C3"/>
    </sheetView>
  </sheetViews>
  <sheetFormatPr defaultColWidth="9.140625" defaultRowHeight="12.75"/>
  <cols>
    <col min="1" max="2" width="8.140625" style="131" customWidth="1"/>
    <col min="3" max="3" width="37.00390625" style="132" bestFit="1" customWidth="1"/>
    <col min="4" max="4" width="9.140625" style="133" bestFit="1" customWidth="1"/>
    <col min="5" max="5" width="10.421875" style="133" customWidth="1"/>
    <col min="6" max="6" width="8.57421875" style="133" customWidth="1"/>
    <col min="7" max="7" width="11.28125" style="133" customWidth="1"/>
    <col min="8" max="10" width="10.28125" style="133" bestFit="1" customWidth="1"/>
    <col min="11" max="11" width="13.00390625" style="133" customWidth="1"/>
    <col min="12" max="12" width="19.28125" style="133" customWidth="1"/>
    <col min="13" max="13" width="10.28125" style="133" bestFit="1" customWidth="1"/>
    <col min="14" max="14" width="15.28125" style="133" customWidth="1"/>
    <col min="15" max="15" width="16.140625" style="133" customWidth="1"/>
    <col min="16" max="16" width="9.140625" style="133" customWidth="1"/>
    <col min="17" max="18" width="10.28125" style="133" bestFit="1" customWidth="1"/>
    <col min="19" max="19" width="11.421875" style="133" bestFit="1" customWidth="1"/>
    <col min="20" max="16384" width="9.140625" style="133" customWidth="1"/>
  </cols>
  <sheetData>
    <row r="1" spans="1:19" s="129" customFormat="1" ht="12">
      <c r="A1" s="134"/>
      <c r="B1" s="134"/>
      <c r="C1" s="135"/>
      <c r="S1" s="163"/>
    </row>
    <row r="2" spans="1:19" ht="26.25">
      <c r="A2" s="136" t="s">
        <v>170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s="129" customFormat="1" ht="12">
      <c r="A3" s="137" t="s">
        <v>1</v>
      </c>
      <c r="B3" s="137"/>
      <c r="C3" s="137"/>
      <c r="S3" s="163" t="s">
        <v>41</v>
      </c>
    </row>
    <row r="4" spans="1:19" s="130" customFormat="1" ht="42.75" customHeight="1">
      <c r="A4" s="138" t="s">
        <v>171</v>
      </c>
      <c r="B4" s="139"/>
      <c r="C4" s="138" t="s">
        <v>172</v>
      </c>
      <c r="D4" s="9" t="s">
        <v>173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130" customFormat="1" ht="14.25">
      <c r="A5" s="140"/>
      <c r="B5" s="141"/>
      <c r="C5" s="142"/>
      <c r="D5" s="143" t="s">
        <v>174</v>
      </c>
      <c r="E5" s="92" t="s">
        <v>175</v>
      </c>
      <c r="F5" s="93"/>
      <c r="G5" s="93"/>
      <c r="H5" s="93"/>
      <c r="I5" s="93"/>
      <c r="J5" s="93"/>
      <c r="K5" s="93"/>
      <c r="L5" s="93"/>
      <c r="M5" s="93"/>
      <c r="N5" s="93"/>
      <c r="O5" s="95"/>
      <c r="P5" s="36" t="s">
        <v>176</v>
      </c>
      <c r="Q5" s="37"/>
      <c r="R5" s="37"/>
      <c r="S5" s="38"/>
    </row>
    <row r="6" spans="1:19" s="130" customFormat="1" ht="14.25" customHeight="1">
      <c r="A6" s="144" t="s">
        <v>76</v>
      </c>
      <c r="B6" s="144" t="s">
        <v>77</v>
      </c>
      <c r="C6" s="142"/>
      <c r="D6" s="145"/>
      <c r="E6" s="8" t="s">
        <v>68</v>
      </c>
      <c r="F6" s="146" t="s">
        <v>177</v>
      </c>
      <c r="G6" s="147"/>
      <c r="H6" s="147"/>
      <c r="I6" s="147"/>
      <c r="J6" s="147"/>
      <c r="K6" s="147"/>
      <c r="L6" s="147"/>
      <c r="M6" s="162"/>
      <c r="N6" s="7" t="s">
        <v>178</v>
      </c>
      <c r="O6" s="7" t="s">
        <v>179</v>
      </c>
      <c r="P6" s="39"/>
      <c r="Q6" s="40"/>
      <c r="R6" s="40"/>
      <c r="S6" s="41"/>
    </row>
    <row r="7" spans="1:19" s="130" customFormat="1" ht="46.5" customHeight="1">
      <c r="A7" s="148"/>
      <c r="B7" s="148"/>
      <c r="C7" s="140"/>
      <c r="D7" s="149"/>
      <c r="E7" s="11"/>
      <c r="F7" s="7" t="s">
        <v>74</v>
      </c>
      <c r="G7" s="7" t="s">
        <v>180</v>
      </c>
      <c r="H7" s="7" t="s">
        <v>181</v>
      </c>
      <c r="I7" s="7" t="s">
        <v>182</v>
      </c>
      <c r="J7" s="7" t="s">
        <v>183</v>
      </c>
      <c r="K7" s="7" t="s">
        <v>184</v>
      </c>
      <c r="L7" s="7" t="s">
        <v>185</v>
      </c>
      <c r="M7" s="7" t="s">
        <v>186</v>
      </c>
      <c r="N7" s="7"/>
      <c r="O7" s="7"/>
      <c r="P7" s="7" t="s">
        <v>74</v>
      </c>
      <c r="Q7" s="7" t="s">
        <v>187</v>
      </c>
      <c r="R7" s="7" t="s">
        <v>188</v>
      </c>
      <c r="S7" s="7" t="s">
        <v>189</v>
      </c>
    </row>
    <row r="8" spans="1:19" s="130" customFormat="1" ht="14.25">
      <c r="A8" s="150">
        <v>1</v>
      </c>
      <c r="B8" s="150">
        <v>2</v>
      </c>
      <c r="C8" s="151">
        <v>3</v>
      </c>
      <c r="D8" s="150">
        <v>4</v>
      </c>
      <c r="E8" s="150">
        <v>5</v>
      </c>
      <c r="F8" s="150">
        <v>6</v>
      </c>
      <c r="G8" s="150">
        <v>7</v>
      </c>
      <c r="H8" s="151">
        <v>8</v>
      </c>
      <c r="I8" s="150">
        <v>9</v>
      </c>
      <c r="J8" s="150">
        <v>10</v>
      </c>
      <c r="K8" s="150">
        <v>11</v>
      </c>
      <c r="L8" s="150">
        <v>12</v>
      </c>
      <c r="M8" s="151">
        <v>13</v>
      </c>
      <c r="N8" s="150">
        <v>14</v>
      </c>
      <c r="O8" s="150">
        <v>15</v>
      </c>
      <c r="P8" s="150">
        <v>16</v>
      </c>
      <c r="Q8" s="150">
        <v>17</v>
      </c>
      <c r="R8" s="151">
        <v>18</v>
      </c>
      <c r="S8" s="150">
        <v>19</v>
      </c>
    </row>
    <row r="9" spans="1:19" s="130" customFormat="1" ht="14.25">
      <c r="A9" s="152" t="s">
        <v>1</v>
      </c>
      <c r="B9" s="153"/>
      <c r="C9" s="154"/>
      <c r="D9" s="150">
        <f>D10+D24+D52</f>
        <v>1717.9599999999998</v>
      </c>
      <c r="E9" s="150">
        <f aca="true" t="shared" si="0" ref="D9:G9">E10+E24+E52</f>
        <v>1717.9599999999998</v>
      </c>
      <c r="F9" s="150">
        <f t="shared" si="0"/>
        <v>1717.9599999999998</v>
      </c>
      <c r="G9" s="150">
        <f t="shared" si="0"/>
        <v>1717.9599999999998</v>
      </c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</row>
    <row r="10" spans="1:19" ht="14.25">
      <c r="A10" s="155">
        <v>301</v>
      </c>
      <c r="B10" s="156" t="s">
        <v>190</v>
      </c>
      <c r="C10" s="157" t="s">
        <v>191</v>
      </c>
      <c r="D10" s="102">
        <f aca="true" t="shared" si="1" ref="D10:G10">D11+D12+D13+D16+D18+D19+D20+D21</f>
        <v>1600.8799999999999</v>
      </c>
      <c r="E10" s="102">
        <f t="shared" si="1"/>
        <v>1600.8799999999999</v>
      </c>
      <c r="F10" s="102">
        <f t="shared" si="1"/>
        <v>1600.8799999999999</v>
      </c>
      <c r="G10" s="102">
        <f t="shared" si="1"/>
        <v>1600.8799999999999</v>
      </c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</row>
    <row r="11" spans="1:19" ht="14.25">
      <c r="A11" s="158"/>
      <c r="B11" s="156" t="s">
        <v>192</v>
      </c>
      <c r="C11" s="159" t="s">
        <v>193</v>
      </c>
      <c r="D11" s="102">
        <v>426.29</v>
      </c>
      <c r="E11" s="102">
        <v>426.29</v>
      </c>
      <c r="F11" s="102">
        <v>426.29</v>
      </c>
      <c r="G11" s="102">
        <v>426.29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</row>
    <row r="12" spans="1:19" ht="14.25">
      <c r="A12" s="158"/>
      <c r="B12" s="156" t="s">
        <v>194</v>
      </c>
      <c r="C12" s="159" t="s">
        <v>195</v>
      </c>
      <c r="D12" s="102">
        <v>693.43</v>
      </c>
      <c r="E12" s="102">
        <v>693.43</v>
      </c>
      <c r="F12" s="102">
        <v>693.43</v>
      </c>
      <c r="G12" s="102">
        <v>693.43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</row>
    <row r="13" spans="1:19" ht="14.25">
      <c r="A13" s="158"/>
      <c r="B13" s="156" t="s">
        <v>196</v>
      </c>
      <c r="C13" s="159" t="s">
        <v>197</v>
      </c>
      <c r="D13" s="103" t="s">
        <v>198</v>
      </c>
      <c r="E13" s="103" t="s">
        <v>198</v>
      </c>
      <c r="F13" s="103" t="s">
        <v>198</v>
      </c>
      <c r="G13" s="103" t="s">
        <v>198</v>
      </c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</row>
    <row r="14" spans="1:19" ht="14.25">
      <c r="A14" s="158"/>
      <c r="B14" s="156" t="s">
        <v>199</v>
      </c>
      <c r="C14" s="159" t="s">
        <v>200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</row>
    <row r="15" spans="1:19" ht="14.25">
      <c r="A15" s="158"/>
      <c r="B15" s="156" t="s">
        <v>201</v>
      </c>
      <c r="C15" s="159" t="s">
        <v>202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</row>
    <row r="16" spans="1:19" ht="14.25">
      <c r="A16" s="158"/>
      <c r="B16" s="156" t="s">
        <v>203</v>
      </c>
      <c r="C16" s="159" t="s">
        <v>204</v>
      </c>
      <c r="D16" s="102">
        <v>153.86</v>
      </c>
      <c r="E16" s="102">
        <v>153.86</v>
      </c>
      <c r="F16" s="102">
        <v>153.86</v>
      </c>
      <c r="G16" s="102">
        <v>153.86</v>
      </c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</row>
    <row r="17" spans="1:19" ht="14.25">
      <c r="A17" s="158"/>
      <c r="B17" s="156" t="s">
        <v>205</v>
      </c>
      <c r="C17" s="159" t="s">
        <v>206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</row>
    <row r="18" spans="1:19" ht="14.25">
      <c r="A18" s="158"/>
      <c r="B18" s="156" t="s">
        <v>207</v>
      </c>
      <c r="C18" s="159" t="s">
        <v>208</v>
      </c>
      <c r="D18" s="102">
        <v>96.17</v>
      </c>
      <c r="E18" s="102">
        <v>96.17</v>
      </c>
      <c r="F18" s="102">
        <v>96.17</v>
      </c>
      <c r="G18" s="102">
        <v>96.17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</row>
    <row r="19" spans="1:19" ht="14.25">
      <c r="A19" s="158"/>
      <c r="B19" s="156" t="s">
        <v>209</v>
      </c>
      <c r="C19" s="159" t="s">
        <v>210</v>
      </c>
      <c r="D19" s="102">
        <v>49.94</v>
      </c>
      <c r="E19" s="102">
        <v>49.94</v>
      </c>
      <c r="F19" s="102">
        <v>49.94</v>
      </c>
      <c r="G19" s="102">
        <v>49.94</v>
      </c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</row>
    <row r="20" spans="1:19" ht="14.25">
      <c r="A20" s="158"/>
      <c r="B20" s="156" t="s">
        <v>211</v>
      </c>
      <c r="C20" s="159" t="s">
        <v>212</v>
      </c>
      <c r="D20" s="102">
        <v>16.37</v>
      </c>
      <c r="E20" s="102">
        <v>16.37</v>
      </c>
      <c r="F20" s="102">
        <v>16.37</v>
      </c>
      <c r="G20" s="102">
        <v>16.37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</row>
    <row r="21" spans="1:19" ht="14.25">
      <c r="A21" s="158"/>
      <c r="B21" s="156" t="s">
        <v>213</v>
      </c>
      <c r="C21" s="159" t="s">
        <v>214</v>
      </c>
      <c r="D21" s="102">
        <v>128.32</v>
      </c>
      <c r="E21" s="102">
        <v>128.32</v>
      </c>
      <c r="F21" s="102">
        <v>128.32</v>
      </c>
      <c r="G21" s="102">
        <v>128.32</v>
      </c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</row>
    <row r="22" spans="1:19" ht="14.25">
      <c r="A22" s="158"/>
      <c r="B22" s="156" t="s">
        <v>215</v>
      </c>
      <c r="C22" s="159" t="s">
        <v>216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  <row r="23" spans="1:19" ht="14.25">
      <c r="A23" s="158"/>
      <c r="B23" s="156" t="s">
        <v>217</v>
      </c>
      <c r="C23" s="159" t="s">
        <v>218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</row>
    <row r="24" spans="1:19" ht="14.25">
      <c r="A24" s="155">
        <v>302</v>
      </c>
      <c r="B24" s="156"/>
      <c r="C24" s="157" t="s">
        <v>219</v>
      </c>
      <c r="D24" s="102">
        <f aca="true" t="shared" si="2" ref="D24:G24">D25+D26+D29+D30+D31+D34+D36+D38+D39+D40+D44+D46+D47+D48+D49+D51</f>
        <v>106.72000000000001</v>
      </c>
      <c r="E24" s="102">
        <f t="shared" si="2"/>
        <v>106.72000000000001</v>
      </c>
      <c r="F24" s="102">
        <f t="shared" si="2"/>
        <v>106.72000000000001</v>
      </c>
      <c r="G24" s="102">
        <f t="shared" si="2"/>
        <v>106.72000000000001</v>
      </c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</row>
    <row r="25" spans="1:19" ht="14.25">
      <c r="A25" s="158"/>
      <c r="B25" s="156" t="s">
        <v>192</v>
      </c>
      <c r="C25" s="159" t="s">
        <v>220</v>
      </c>
      <c r="D25" s="103" t="s">
        <v>221</v>
      </c>
      <c r="E25" s="103" t="s">
        <v>221</v>
      </c>
      <c r="F25" s="103" t="s">
        <v>221</v>
      </c>
      <c r="G25" s="103" t="s">
        <v>221</v>
      </c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</row>
    <row r="26" spans="1:19" ht="14.25">
      <c r="A26" s="158"/>
      <c r="B26" s="156" t="s">
        <v>194</v>
      </c>
      <c r="C26" s="159" t="s">
        <v>222</v>
      </c>
      <c r="D26" s="103" t="s">
        <v>223</v>
      </c>
      <c r="E26" s="103" t="s">
        <v>223</v>
      </c>
      <c r="F26" s="103" t="s">
        <v>223</v>
      </c>
      <c r="G26" s="103" t="s">
        <v>223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</row>
    <row r="27" spans="1:19" ht="14.25">
      <c r="A27" s="158"/>
      <c r="B27" s="156" t="s">
        <v>196</v>
      </c>
      <c r="C27" s="159" t="s">
        <v>224</v>
      </c>
      <c r="D27" s="103"/>
      <c r="E27" s="103"/>
      <c r="F27" s="103"/>
      <c r="G27" s="103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</row>
    <row r="28" spans="1:19" ht="14.25">
      <c r="A28" s="158"/>
      <c r="B28" s="156" t="s">
        <v>225</v>
      </c>
      <c r="C28" s="159" t="s">
        <v>226</v>
      </c>
      <c r="D28" s="103"/>
      <c r="E28" s="103"/>
      <c r="F28" s="103"/>
      <c r="G28" s="103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</row>
    <row r="29" spans="1:19" ht="14.25">
      <c r="A29" s="158"/>
      <c r="B29" s="156" t="s">
        <v>227</v>
      </c>
      <c r="C29" s="159" t="s">
        <v>228</v>
      </c>
      <c r="D29" s="103" t="s">
        <v>229</v>
      </c>
      <c r="E29" s="103" t="s">
        <v>229</v>
      </c>
      <c r="F29" s="103" t="s">
        <v>229</v>
      </c>
      <c r="G29" s="103" t="s">
        <v>229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</row>
    <row r="30" spans="1:19" ht="14.25">
      <c r="A30" s="158"/>
      <c r="B30" s="156" t="s">
        <v>199</v>
      </c>
      <c r="C30" s="159" t="s">
        <v>230</v>
      </c>
      <c r="D30" s="103" t="s">
        <v>231</v>
      </c>
      <c r="E30" s="103" t="s">
        <v>231</v>
      </c>
      <c r="F30" s="103" t="s">
        <v>231</v>
      </c>
      <c r="G30" s="103" t="s">
        <v>231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</row>
    <row r="31" spans="1:19" ht="14.25">
      <c r="A31" s="158"/>
      <c r="B31" s="156" t="s">
        <v>201</v>
      </c>
      <c r="C31" s="159" t="s">
        <v>232</v>
      </c>
      <c r="D31" s="103" t="s">
        <v>233</v>
      </c>
      <c r="E31" s="103" t="s">
        <v>233</v>
      </c>
      <c r="F31" s="103" t="s">
        <v>233</v>
      </c>
      <c r="G31" s="103" t="s">
        <v>233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</row>
    <row r="32" spans="1:19" ht="14.25">
      <c r="A32" s="158"/>
      <c r="B32" s="156" t="s">
        <v>203</v>
      </c>
      <c r="C32" s="159" t="s">
        <v>234</v>
      </c>
      <c r="D32" s="103"/>
      <c r="E32" s="103"/>
      <c r="F32" s="103"/>
      <c r="G32" s="103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1:19" ht="14.25">
      <c r="A33" s="158"/>
      <c r="B33" s="156" t="s">
        <v>205</v>
      </c>
      <c r="C33" s="159" t="s">
        <v>235</v>
      </c>
      <c r="D33" s="103"/>
      <c r="E33" s="103"/>
      <c r="F33" s="103"/>
      <c r="G33" s="103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</row>
    <row r="34" spans="1:19" ht="14.25">
      <c r="A34" s="158"/>
      <c r="B34" s="156" t="s">
        <v>209</v>
      </c>
      <c r="C34" s="159" t="s">
        <v>236</v>
      </c>
      <c r="D34" s="103" t="s">
        <v>237</v>
      </c>
      <c r="E34" s="103" t="s">
        <v>237</v>
      </c>
      <c r="F34" s="103" t="s">
        <v>237</v>
      </c>
      <c r="G34" s="103" t="s">
        <v>237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</row>
    <row r="35" spans="1:19" ht="14.25">
      <c r="A35" s="158"/>
      <c r="B35" s="156" t="s">
        <v>211</v>
      </c>
      <c r="C35" s="159" t="s">
        <v>238</v>
      </c>
      <c r="D35" s="103"/>
      <c r="E35" s="103"/>
      <c r="F35" s="103"/>
      <c r="G35" s="103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</row>
    <row r="36" spans="1:19" ht="14.25">
      <c r="A36" s="158"/>
      <c r="B36" s="156" t="s">
        <v>213</v>
      </c>
      <c r="C36" s="159" t="s">
        <v>239</v>
      </c>
      <c r="D36" s="103" t="s">
        <v>240</v>
      </c>
      <c r="E36" s="103" t="s">
        <v>240</v>
      </c>
      <c r="F36" s="103" t="s">
        <v>240</v>
      </c>
      <c r="G36" s="103" t="s">
        <v>240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19" ht="14.25">
      <c r="A37" s="158"/>
      <c r="B37" s="156" t="s">
        <v>215</v>
      </c>
      <c r="C37" s="159" t="s">
        <v>241</v>
      </c>
      <c r="D37" s="103"/>
      <c r="E37" s="103"/>
      <c r="F37" s="103"/>
      <c r="G37" s="103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</row>
    <row r="38" spans="1:19" ht="14.25">
      <c r="A38" s="158"/>
      <c r="B38" s="156" t="s">
        <v>242</v>
      </c>
      <c r="C38" s="159" t="s">
        <v>243</v>
      </c>
      <c r="D38" s="103" t="s">
        <v>244</v>
      </c>
      <c r="E38" s="103" t="s">
        <v>244</v>
      </c>
      <c r="F38" s="103" t="s">
        <v>244</v>
      </c>
      <c r="G38" s="103" t="s">
        <v>244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</row>
    <row r="39" spans="1:19" ht="14.25">
      <c r="A39" s="158"/>
      <c r="B39" s="156" t="s">
        <v>245</v>
      </c>
      <c r="C39" s="159" t="s">
        <v>246</v>
      </c>
      <c r="D39" s="103" t="s">
        <v>247</v>
      </c>
      <c r="E39" s="103" t="s">
        <v>247</v>
      </c>
      <c r="F39" s="103" t="s">
        <v>247</v>
      </c>
      <c r="G39" s="103" t="s">
        <v>247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</row>
    <row r="40" spans="1:19" ht="14.25">
      <c r="A40" s="158"/>
      <c r="B40" s="156" t="s">
        <v>248</v>
      </c>
      <c r="C40" s="159" t="s">
        <v>249</v>
      </c>
      <c r="D40" s="103" t="s">
        <v>136</v>
      </c>
      <c r="E40" s="103" t="s">
        <v>136</v>
      </c>
      <c r="F40" s="103" t="s">
        <v>136</v>
      </c>
      <c r="G40" s="103" t="s">
        <v>136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</row>
    <row r="41" spans="1:19" ht="14.25">
      <c r="A41" s="158"/>
      <c r="B41" s="156" t="s">
        <v>250</v>
      </c>
      <c r="C41" s="159" t="s">
        <v>251</v>
      </c>
      <c r="D41" s="103"/>
      <c r="E41" s="103"/>
      <c r="F41" s="103"/>
      <c r="G41" s="103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</row>
    <row r="42" spans="1:19" ht="14.25">
      <c r="A42" s="158"/>
      <c r="B42" s="156" t="s">
        <v>252</v>
      </c>
      <c r="C42" s="159" t="s">
        <v>253</v>
      </c>
      <c r="D42" s="103"/>
      <c r="E42" s="103"/>
      <c r="F42" s="103"/>
      <c r="G42" s="103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</row>
    <row r="43" spans="1:19" ht="14.25">
      <c r="A43" s="158"/>
      <c r="B43" s="156" t="s">
        <v>254</v>
      </c>
      <c r="C43" s="159" t="s">
        <v>255</v>
      </c>
      <c r="D43" s="103"/>
      <c r="E43" s="103"/>
      <c r="F43" s="103"/>
      <c r="G43" s="103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</row>
    <row r="44" spans="1:19" ht="14.25">
      <c r="A44" s="158"/>
      <c r="B44" s="156" t="s">
        <v>256</v>
      </c>
      <c r="C44" s="159" t="s">
        <v>257</v>
      </c>
      <c r="D44" s="103" t="s">
        <v>258</v>
      </c>
      <c r="E44" s="103" t="s">
        <v>258</v>
      </c>
      <c r="F44" s="103" t="s">
        <v>258</v>
      </c>
      <c r="G44" s="103" t="s">
        <v>258</v>
      </c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</row>
    <row r="45" spans="1:19" ht="14.25">
      <c r="A45" s="158"/>
      <c r="B45" s="156" t="s">
        <v>259</v>
      </c>
      <c r="C45" s="159" t="s">
        <v>260</v>
      </c>
      <c r="D45" s="103"/>
      <c r="E45" s="103"/>
      <c r="F45" s="103"/>
      <c r="G45" s="103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</row>
    <row r="46" spans="1:19" ht="14.25">
      <c r="A46" s="158"/>
      <c r="B46" s="156" t="s">
        <v>261</v>
      </c>
      <c r="C46" s="159" t="s">
        <v>262</v>
      </c>
      <c r="D46" s="103" t="s">
        <v>137</v>
      </c>
      <c r="E46" s="103" t="s">
        <v>137</v>
      </c>
      <c r="F46" s="103" t="s">
        <v>137</v>
      </c>
      <c r="G46" s="103" t="s">
        <v>137</v>
      </c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</row>
    <row r="47" spans="1:19" ht="14.25">
      <c r="A47" s="158"/>
      <c r="B47" s="156" t="s">
        <v>263</v>
      </c>
      <c r="C47" s="159" t="s">
        <v>264</v>
      </c>
      <c r="D47" s="103" t="s">
        <v>265</v>
      </c>
      <c r="E47" s="103" t="s">
        <v>265</v>
      </c>
      <c r="F47" s="103" t="s">
        <v>265</v>
      </c>
      <c r="G47" s="103" t="s">
        <v>265</v>
      </c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</row>
    <row r="48" spans="1:19" ht="14.25">
      <c r="A48" s="158"/>
      <c r="B48" s="156" t="s">
        <v>266</v>
      </c>
      <c r="C48" s="159" t="s">
        <v>267</v>
      </c>
      <c r="D48" s="103" t="s">
        <v>268</v>
      </c>
      <c r="E48" s="103" t="s">
        <v>268</v>
      </c>
      <c r="F48" s="103" t="s">
        <v>268</v>
      </c>
      <c r="G48" s="103" t="s">
        <v>268</v>
      </c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</row>
    <row r="49" spans="1:19" ht="14.25">
      <c r="A49" s="158"/>
      <c r="B49" s="156" t="s">
        <v>269</v>
      </c>
      <c r="C49" s="159" t="s">
        <v>270</v>
      </c>
      <c r="D49" s="103" t="s">
        <v>271</v>
      </c>
      <c r="E49" s="103" t="s">
        <v>271</v>
      </c>
      <c r="F49" s="103" t="s">
        <v>271</v>
      </c>
      <c r="G49" s="103" t="s">
        <v>271</v>
      </c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</row>
    <row r="50" spans="1:19" ht="14.25">
      <c r="A50" s="158"/>
      <c r="B50" s="156" t="s">
        <v>272</v>
      </c>
      <c r="C50" s="159" t="s">
        <v>273</v>
      </c>
      <c r="D50" s="103"/>
      <c r="E50" s="103"/>
      <c r="F50" s="103"/>
      <c r="G50" s="103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spans="1:19" ht="14.25">
      <c r="A51" s="158"/>
      <c r="B51" s="156" t="s">
        <v>217</v>
      </c>
      <c r="C51" s="159" t="s">
        <v>274</v>
      </c>
      <c r="D51" s="103" t="s">
        <v>275</v>
      </c>
      <c r="E51" s="103" t="s">
        <v>275</v>
      </c>
      <c r="F51" s="103" t="s">
        <v>275</v>
      </c>
      <c r="G51" s="103" t="s">
        <v>275</v>
      </c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</row>
    <row r="52" spans="1:19" ht="14.25">
      <c r="A52" s="155">
        <v>303</v>
      </c>
      <c r="B52" s="156"/>
      <c r="C52" s="157" t="s">
        <v>276</v>
      </c>
      <c r="D52" s="103" t="s">
        <v>277</v>
      </c>
      <c r="E52" s="103" t="s">
        <v>277</v>
      </c>
      <c r="F52" s="103" t="s">
        <v>277</v>
      </c>
      <c r="G52" s="103" t="s">
        <v>277</v>
      </c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1:19" ht="14.25">
      <c r="A53" s="158"/>
      <c r="B53" s="156" t="s">
        <v>192</v>
      </c>
      <c r="C53" s="159" t="s">
        <v>278</v>
      </c>
      <c r="D53" s="103"/>
      <c r="E53" s="103"/>
      <c r="F53" s="103"/>
      <c r="G53" s="103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</row>
    <row r="54" spans="1:19" ht="14.25">
      <c r="A54" s="158"/>
      <c r="B54" s="156" t="s">
        <v>194</v>
      </c>
      <c r="C54" s="159" t="s">
        <v>279</v>
      </c>
      <c r="D54" s="103"/>
      <c r="E54" s="103"/>
      <c r="F54" s="103"/>
      <c r="G54" s="103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</row>
    <row r="55" spans="1:19" ht="14.25">
      <c r="A55" s="158"/>
      <c r="B55" s="156" t="s">
        <v>196</v>
      </c>
      <c r="C55" s="159" t="s">
        <v>280</v>
      </c>
      <c r="D55" s="103"/>
      <c r="E55" s="103"/>
      <c r="F55" s="103"/>
      <c r="G55" s="103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</row>
    <row r="56" spans="1:19" ht="14.25">
      <c r="A56" s="158"/>
      <c r="B56" s="156" t="s">
        <v>225</v>
      </c>
      <c r="C56" s="159" t="s">
        <v>281</v>
      </c>
      <c r="D56" s="103"/>
      <c r="E56" s="103"/>
      <c r="F56" s="103"/>
      <c r="G56" s="103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</row>
    <row r="57" spans="1:19" ht="14.25">
      <c r="A57" s="158"/>
      <c r="B57" s="156" t="s">
        <v>227</v>
      </c>
      <c r="C57" s="159" t="s">
        <v>282</v>
      </c>
      <c r="D57" s="103" t="s">
        <v>277</v>
      </c>
      <c r="E57" s="103" t="s">
        <v>277</v>
      </c>
      <c r="F57" s="103" t="s">
        <v>277</v>
      </c>
      <c r="G57" s="103" t="s">
        <v>277</v>
      </c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</row>
    <row r="58" spans="1:19" ht="14.25">
      <c r="A58" s="158"/>
      <c r="B58" s="156" t="s">
        <v>199</v>
      </c>
      <c r="C58" s="159" t="s">
        <v>283</v>
      </c>
      <c r="D58" s="103"/>
      <c r="E58" s="103"/>
      <c r="F58" s="103"/>
      <c r="G58" s="103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</row>
    <row r="59" spans="1:19" ht="14.25">
      <c r="A59" s="158"/>
      <c r="B59" s="156" t="s">
        <v>201</v>
      </c>
      <c r="C59" s="159" t="s">
        <v>284</v>
      </c>
      <c r="D59" s="103"/>
      <c r="E59" s="103"/>
      <c r="F59" s="103"/>
      <c r="G59" s="103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</row>
    <row r="60" spans="1:19" ht="14.25">
      <c r="A60" s="158"/>
      <c r="B60" s="156" t="s">
        <v>203</v>
      </c>
      <c r="C60" s="159" t="s">
        <v>285</v>
      </c>
      <c r="D60" s="103"/>
      <c r="E60" s="103"/>
      <c r="F60" s="103"/>
      <c r="G60" s="103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</row>
    <row r="61" spans="1:19" ht="14.25">
      <c r="A61" s="158"/>
      <c r="B61" s="156" t="s">
        <v>205</v>
      </c>
      <c r="C61" s="159" t="s">
        <v>286</v>
      </c>
      <c r="D61" s="103"/>
      <c r="E61" s="103"/>
      <c r="F61" s="103"/>
      <c r="G61" s="103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</row>
    <row r="62" spans="1:19" ht="14.25">
      <c r="A62" s="158"/>
      <c r="B62" s="156" t="s">
        <v>207</v>
      </c>
      <c r="C62" s="159" t="s">
        <v>287</v>
      </c>
      <c r="D62" s="103"/>
      <c r="E62" s="103"/>
      <c r="F62" s="103"/>
      <c r="G62" s="103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</row>
    <row r="63" spans="1:19" ht="14.25">
      <c r="A63" s="158"/>
      <c r="B63" s="156" t="s">
        <v>217</v>
      </c>
      <c r="C63" s="160" t="s">
        <v>288</v>
      </c>
      <c r="D63" s="103"/>
      <c r="E63" s="103"/>
      <c r="F63" s="103"/>
      <c r="G63" s="103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</row>
    <row r="64" spans="1:19" ht="14.25">
      <c r="A64" s="155">
        <v>310</v>
      </c>
      <c r="B64" s="156"/>
      <c r="C64" s="161" t="s">
        <v>289</v>
      </c>
      <c r="D64" s="103"/>
      <c r="E64" s="103"/>
      <c r="F64" s="103"/>
      <c r="G64" s="103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</row>
    <row r="65" spans="1:19" ht="14.25">
      <c r="A65" s="164"/>
      <c r="B65" s="165" t="s">
        <v>194</v>
      </c>
      <c r="C65" s="164" t="s">
        <v>290</v>
      </c>
      <c r="D65" s="103"/>
      <c r="E65" s="103"/>
      <c r="F65" s="103"/>
      <c r="G65" s="103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</row>
    <row r="66" spans="1:19" ht="14.25">
      <c r="A66" s="164"/>
      <c r="B66" s="165" t="s">
        <v>196</v>
      </c>
      <c r="C66" s="164" t="s">
        <v>291</v>
      </c>
      <c r="D66" s="103"/>
      <c r="E66" s="103"/>
      <c r="F66" s="103"/>
      <c r="G66" s="103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1:19" ht="14.25">
      <c r="A67" s="164"/>
      <c r="B67" s="165" t="s">
        <v>199</v>
      </c>
      <c r="C67" s="164" t="s">
        <v>292</v>
      </c>
      <c r="D67" s="103"/>
      <c r="E67" s="103"/>
      <c r="F67" s="103"/>
      <c r="G67" s="103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</row>
    <row r="68" spans="1:19" ht="14.25">
      <c r="A68" s="164"/>
      <c r="B68" s="165" t="s">
        <v>201</v>
      </c>
      <c r="C68" s="164" t="s">
        <v>293</v>
      </c>
      <c r="D68" s="103"/>
      <c r="E68" s="103"/>
      <c r="F68" s="103"/>
      <c r="G68" s="103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F25" sqref="F25"/>
    </sheetView>
  </sheetViews>
  <sheetFormatPr defaultColWidth="9.140625" defaultRowHeight="12.75"/>
  <cols>
    <col min="1" max="3" width="10.140625" style="111" customWidth="1"/>
    <col min="4" max="4" width="57.8515625" style="111" customWidth="1"/>
    <col min="5" max="7" width="20.140625" style="111" customWidth="1"/>
    <col min="8" max="16384" width="9.140625" style="111" customWidth="1"/>
  </cols>
  <sheetData>
    <row r="1" ht="12.75">
      <c r="G1" s="112"/>
    </row>
    <row r="2" spans="1:7" ht="33" customHeight="1">
      <c r="A2" s="113" t="s">
        <v>294</v>
      </c>
      <c r="B2" s="114"/>
      <c r="C2" s="114"/>
      <c r="D2" s="114"/>
      <c r="E2" s="114"/>
      <c r="F2" s="114"/>
      <c r="G2" s="114"/>
    </row>
    <row r="3" spans="1:7" ht="12.75">
      <c r="A3" s="115" t="s">
        <v>1</v>
      </c>
      <c r="B3" s="116"/>
      <c r="C3" s="116"/>
      <c r="D3" s="116"/>
      <c r="G3" s="117" t="s">
        <v>41</v>
      </c>
    </row>
    <row r="4" spans="1:7" ht="18.75" customHeight="1">
      <c r="A4" s="118" t="s">
        <v>59</v>
      </c>
      <c r="B4" s="119"/>
      <c r="C4" s="120"/>
      <c r="D4" s="121" t="s">
        <v>295</v>
      </c>
      <c r="E4" s="122" t="s">
        <v>296</v>
      </c>
      <c r="F4" s="123"/>
      <c r="G4" s="123"/>
    </row>
    <row r="5" spans="1:7" ht="20.25" customHeight="1">
      <c r="A5" s="122" t="s">
        <v>76</v>
      </c>
      <c r="B5" s="122" t="s">
        <v>77</v>
      </c>
      <c r="C5" s="122" t="s">
        <v>78</v>
      </c>
      <c r="D5" s="124"/>
      <c r="E5" s="122" t="s">
        <v>74</v>
      </c>
      <c r="F5" s="122" t="s">
        <v>61</v>
      </c>
      <c r="G5" s="122" t="s">
        <v>62</v>
      </c>
    </row>
    <row r="6" spans="1:7" ht="12.75">
      <c r="A6" s="125" t="s">
        <v>93</v>
      </c>
      <c r="B6" s="125" t="s">
        <v>94</v>
      </c>
      <c r="C6" s="125" t="s">
        <v>95</v>
      </c>
      <c r="D6" s="125" t="s">
        <v>96</v>
      </c>
      <c r="E6" s="125">
        <v>5</v>
      </c>
      <c r="F6" s="125">
        <v>6</v>
      </c>
      <c r="G6" s="125">
        <v>7</v>
      </c>
    </row>
    <row r="7" spans="1:7" ht="12.75">
      <c r="A7" s="126"/>
      <c r="B7" s="126"/>
      <c r="C7" s="126"/>
      <c r="D7" s="127" t="s">
        <v>68</v>
      </c>
      <c r="E7" s="127"/>
      <c r="F7" s="127"/>
      <c r="G7" s="127"/>
    </row>
    <row r="8" spans="1:7" ht="409.5" customHeight="1" hidden="1">
      <c r="A8" s="128"/>
      <c r="B8" s="128"/>
      <c r="C8" s="128"/>
      <c r="D8" s="128"/>
      <c r="E8" s="128"/>
      <c r="F8" s="128"/>
      <c r="G8" s="128"/>
    </row>
    <row r="9" spans="1:7" ht="12.75">
      <c r="A9" s="128"/>
      <c r="B9" s="128"/>
      <c r="C9" s="128"/>
      <c r="D9" s="128"/>
      <c r="E9" s="128"/>
      <c r="F9" s="128"/>
      <c r="G9" s="128"/>
    </row>
    <row r="10" spans="1:7" ht="12.75">
      <c r="A10" s="128"/>
      <c r="B10" s="128"/>
      <c r="C10" s="128"/>
      <c r="D10" s="128"/>
      <c r="E10" s="128"/>
      <c r="F10" s="128"/>
      <c r="G10" s="128"/>
    </row>
    <row r="11" spans="1:7" ht="12.75">
      <c r="A11" s="128"/>
      <c r="B11" s="128"/>
      <c r="C11" s="128"/>
      <c r="D11" s="128"/>
      <c r="E11" s="128"/>
      <c r="F11" s="128"/>
      <c r="G11" s="128"/>
    </row>
    <row r="12" spans="1:7" ht="12.75">
      <c r="A12" s="128"/>
      <c r="B12" s="128"/>
      <c r="C12" s="128"/>
      <c r="D12" s="128"/>
      <c r="E12" s="128"/>
      <c r="F12" s="128"/>
      <c r="G12" s="128"/>
    </row>
    <row r="13" spans="1:7" ht="12.75">
      <c r="A13" s="128"/>
      <c r="B13" s="128"/>
      <c r="C13" s="128"/>
      <c r="D13" s="128"/>
      <c r="E13" s="128"/>
      <c r="F13" s="128"/>
      <c r="G13" s="128"/>
    </row>
    <row r="14" spans="1:7" ht="12.75">
      <c r="A14" s="128"/>
      <c r="B14" s="128"/>
      <c r="C14" s="128"/>
      <c r="D14" s="128"/>
      <c r="E14" s="128"/>
      <c r="F14" s="128"/>
      <c r="G14" s="128"/>
    </row>
    <row r="15" spans="1:7" ht="12.75">
      <c r="A15" s="128"/>
      <c r="B15" s="128"/>
      <c r="C15" s="128"/>
      <c r="D15" s="128"/>
      <c r="E15" s="128"/>
      <c r="F15" s="128"/>
      <c r="G15" s="128"/>
    </row>
    <row r="16" spans="1:7" ht="12.75">
      <c r="A16" s="128"/>
      <c r="B16" s="128"/>
      <c r="C16" s="128"/>
      <c r="D16" s="128"/>
      <c r="E16" s="128"/>
      <c r="F16" s="128"/>
      <c r="G16" s="128"/>
    </row>
    <row r="17" spans="1:7" ht="12.75">
      <c r="A17" s="128"/>
      <c r="B17" s="128"/>
      <c r="C17" s="128"/>
      <c r="D17" s="128"/>
      <c r="E17" s="128"/>
      <c r="F17" s="128"/>
      <c r="G17" s="128"/>
    </row>
    <row r="18" spans="1:7" ht="12.75">
      <c r="A18" s="128"/>
      <c r="B18" s="128"/>
      <c r="C18" s="128"/>
      <c r="D18" s="128"/>
      <c r="E18" s="128"/>
      <c r="F18" s="128"/>
      <c r="G18" s="128"/>
    </row>
    <row r="19" spans="1:7" ht="12.75">
      <c r="A19" s="128"/>
      <c r="B19" s="128"/>
      <c r="C19" s="128"/>
      <c r="D19" s="128"/>
      <c r="E19" s="128"/>
      <c r="F19" s="128"/>
      <c r="G19" s="128"/>
    </row>
    <row r="20" spans="1:7" ht="12.75">
      <c r="A20" s="128"/>
      <c r="B20" s="128"/>
      <c r="C20" s="128"/>
      <c r="D20" s="128"/>
      <c r="E20" s="128"/>
      <c r="F20" s="128"/>
      <c r="G20" s="128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="82" zoomScaleNormal="82" workbookViewId="0" topLeftCell="A1">
      <pane xSplit="1" ySplit="6" topLeftCell="B7" activePane="bottomRight" state="frozen"/>
      <selection pane="bottomRight" activeCell="B10" sqref="B10"/>
    </sheetView>
  </sheetViews>
  <sheetFormatPr defaultColWidth="9.140625" defaultRowHeight="14.25" customHeight="1"/>
  <cols>
    <col min="1" max="1" width="5.57421875" style="89" customWidth="1"/>
    <col min="2" max="2" width="7.140625" style="90" customWidth="1"/>
    <col min="3" max="3" width="44.00390625" style="89" bestFit="1" customWidth="1"/>
    <col min="4" max="4" width="10.00390625" style="2" customWidth="1"/>
    <col min="5" max="6" width="10.28125" style="2" bestFit="1" customWidth="1"/>
    <col min="7" max="7" width="6.00390625" style="2" bestFit="1" customWidth="1"/>
    <col min="8" max="9" width="10.28125" style="2" bestFit="1" customWidth="1"/>
    <col min="10" max="10" width="5.8515625" style="89" bestFit="1" customWidth="1"/>
    <col min="11" max="11" width="6.28125" style="90" bestFit="1" customWidth="1"/>
    <col min="12" max="12" width="44.00390625" style="89" bestFit="1" customWidth="1"/>
    <col min="13" max="13" width="8.8515625" style="2" customWidth="1"/>
    <col min="14" max="15" width="10.28125" style="2" bestFit="1" customWidth="1"/>
    <col min="16" max="16" width="6.00390625" style="2" bestFit="1" customWidth="1"/>
    <col min="17" max="17" width="10.28125" style="2" bestFit="1" customWidth="1"/>
    <col min="18" max="18" width="11.421875" style="2" bestFit="1" customWidth="1"/>
    <col min="19" max="16384" width="9.140625" style="52" customWidth="1"/>
  </cols>
  <sheetData>
    <row r="1" ht="12.75">
      <c r="R1" s="34"/>
    </row>
    <row r="2" spans="1:18" ht="39" customHeight="1">
      <c r="A2" s="4" t="s">
        <v>297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9.5" customHeight="1">
      <c r="A3" s="91" t="s">
        <v>1</v>
      </c>
      <c r="B3" s="91"/>
      <c r="C3" s="91"/>
      <c r="R3" s="35" t="s">
        <v>2</v>
      </c>
    </row>
    <row r="4" spans="1:18" ht="19.5" customHeight="1">
      <c r="A4" s="92" t="s">
        <v>4</v>
      </c>
      <c r="B4" s="93"/>
      <c r="C4" s="93"/>
      <c r="D4" s="93"/>
      <c r="E4" s="93"/>
      <c r="F4" s="93"/>
      <c r="G4" s="93"/>
      <c r="H4" s="93"/>
      <c r="I4" s="95"/>
      <c r="J4" s="9" t="s">
        <v>4</v>
      </c>
      <c r="K4" s="9"/>
      <c r="L4" s="9"/>
      <c r="M4" s="9"/>
      <c r="N4" s="9"/>
      <c r="O4" s="9"/>
      <c r="P4" s="9"/>
      <c r="Q4" s="9"/>
      <c r="R4" s="9"/>
    </row>
    <row r="5" spans="1:18" ht="21.75" customHeight="1">
      <c r="A5" s="94" t="s">
        <v>298</v>
      </c>
      <c r="B5" s="94"/>
      <c r="C5" s="94"/>
      <c r="D5" s="92" t="s">
        <v>177</v>
      </c>
      <c r="E5" s="93"/>
      <c r="F5" s="95"/>
      <c r="G5" s="92" t="s">
        <v>299</v>
      </c>
      <c r="H5" s="93"/>
      <c r="I5" s="95"/>
      <c r="J5" s="94" t="s">
        <v>300</v>
      </c>
      <c r="K5" s="94"/>
      <c r="L5" s="94"/>
      <c r="M5" s="92" t="s">
        <v>177</v>
      </c>
      <c r="N5" s="93"/>
      <c r="O5" s="95"/>
      <c r="P5" s="92" t="s">
        <v>299</v>
      </c>
      <c r="Q5" s="93"/>
      <c r="R5" s="95"/>
    </row>
    <row r="6" spans="1:18" ht="17.25" customHeight="1">
      <c r="A6" s="96" t="s">
        <v>76</v>
      </c>
      <c r="B6" s="96" t="s">
        <v>77</v>
      </c>
      <c r="C6" s="96" t="s">
        <v>301</v>
      </c>
      <c r="D6" s="9" t="s">
        <v>74</v>
      </c>
      <c r="E6" s="9" t="s">
        <v>61</v>
      </c>
      <c r="F6" s="9" t="s">
        <v>62</v>
      </c>
      <c r="G6" s="9" t="s">
        <v>74</v>
      </c>
      <c r="H6" s="9" t="s">
        <v>61</v>
      </c>
      <c r="I6" s="9" t="s">
        <v>62</v>
      </c>
      <c r="J6" s="96" t="s">
        <v>76</v>
      </c>
      <c r="K6" s="96" t="s">
        <v>77</v>
      </c>
      <c r="L6" s="96" t="s">
        <v>301</v>
      </c>
      <c r="M6" s="9" t="s">
        <v>74</v>
      </c>
      <c r="N6" s="9" t="s">
        <v>61</v>
      </c>
      <c r="O6" s="9" t="s">
        <v>62</v>
      </c>
      <c r="P6" s="9" t="s">
        <v>74</v>
      </c>
      <c r="Q6" s="9" t="s">
        <v>61</v>
      </c>
      <c r="R6" s="9" t="s">
        <v>62</v>
      </c>
    </row>
    <row r="7" spans="1:18" ht="13.5">
      <c r="A7" s="96" t="s">
        <v>93</v>
      </c>
      <c r="B7" s="96" t="s">
        <v>94</v>
      </c>
      <c r="C7" s="96" t="s">
        <v>95</v>
      </c>
      <c r="D7" s="96" t="s">
        <v>96</v>
      </c>
      <c r="E7" s="96" t="s">
        <v>97</v>
      </c>
      <c r="F7" s="96" t="s">
        <v>98</v>
      </c>
      <c r="G7" s="96" t="s">
        <v>99</v>
      </c>
      <c r="H7" s="96" t="s">
        <v>100</v>
      </c>
      <c r="I7" s="96" t="s">
        <v>101</v>
      </c>
      <c r="J7" s="96" t="s">
        <v>102</v>
      </c>
      <c r="K7" s="96" t="s">
        <v>103</v>
      </c>
      <c r="L7" s="96" t="s">
        <v>104</v>
      </c>
      <c r="M7" s="96" t="s">
        <v>105</v>
      </c>
      <c r="N7" s="96" t="s">
        <v>106</v>
      </c>
      <c r="O7" s="96" t="s">
        <v>107</v>
      </c>
      <c r="P7" s="96" t="s">
        <v>108</v>
      </c>
      <c r="Q7" s="96" t="s">
        <v>109</v>
      </c>
      <c r="R7" s="96" t="s">
        <v>110</v>
      </c>
    </row>
    <row r="8" spans="1:18" ht="14.25">
      <c r="A8" s="97" t="s">
        <v>302</v>
      </c>
      <c r="B8" s="98" t="s">
        <v>303</v>
      </c>
      <c r="C8" s="99" t="s">
        <v>304</v>
      </c>
      <c r="D8" s="100">
        <f>D9+D10+D11+D12</f>
        <v>1600.8799999999999</v>
      </c>
      <c r="E8" s="100">
        <f>E9+E10+E11+E12</f>
        <v>1600.8799999999999</v>
      </c>
      <c r="F8" s="100"/>
      <c r="G8" s="100"/>
      <c r="H8" s="100"/>
      <c r="I8" s="100"/>
      <c r="J8" s="97" t="s">
        <v>305</v>
      </c>
      <c r="K8" s="97" t="s">
        <v>303</v>
      </c>
      <c r="L8" s="99" t="s">
        <v>191</v>
      </c>
      <c r="M8" s="102">
        <f>M9+M10+M11+M14+M16+M17+M18+M19</f>
        <v>1600.8799999999999</v>
      </c>
      <c r="N8" s="102">
        <f>N9+N10+N11+N14+N16+N17+N18+N19</f>
        <v>1600.8799999999999</v>
      </c>
      <c r="O8" s="100"/>
      <c r="P8" s="100"/>
      <c r="Q8" s="100"/>
      <c r="R8" s="100"/>
    </row>
    <row r="9" spans="1:18" ht="14.25">
      <c r="A9" s="98"/>
      <c r="B9" s="98" t="s">
        <v>192</v>
      </c>
      <c r="C9" s="101" t="s">
        <v>306</v>
      </c>
      <c r="D9" s="100">
        <v>1156.22</v>
      </c>
      <c r="E9" s="100">
        <v>1156.22</v>
      </c>
      <c r="F9" s="100"/>
      <c r="G9" s="100"/>
      <c r="H9" s="100"/>
      <c r="I9" s="100"/>
      <c r="J9" s="98"/>
      <c r="K9" s="98" t="s">
        <v>192</v>
      </c>
      <c r="L9" s="101" t="s">
        <v>307</v>
      </c>
      <c r="M9" s="102">
        <v>426.29</v>
      </c>
      <c r="N9" s="102">
        <v>426.29</v>
      </c>
      <c r="O9" s="100"/>
      <c r="P9" s="100"/>
      <c r="Q9" s="100"/>
      <c r="R9" s="100"/>
    </row>
    <row r="10" spans="1:18" ht="14.25">
      <c r="A10" s="98"/>
      <c r="B10" s="98" t="s">
        <v>194</v>
      </c>
      <c r="C10" s="101" t="s">
        <v>81</v>
      </c>
      <c r="D10" s="100">
        <v>153.86</v>
      </c>
      <c r="E10" s="100">
        <v>153.86</v>
      </c>
      <c r="F10" s="100"/>
      <c r="G10" s="100"/>
      <c r="H10" s="100"/>
      <c r="I10" s="100"/>
      <c r="J10" s="98"/>
      <c r="K10" s="98" t="s">
        <v>194</v>
      </c>
      <c r="L10" s="101" t="s">
        <v>308</v>
      </c>
      <c r="M10" s="102">
        <v>693.43</v>
      </c>
      <c r="N10" s="102">
        <v>693.43</v>
      </c>
      <c r="O10" s="100"/>
      <c r="P10" s="100"/>
      <c r="Q10" s="100"/>
      <c r="R10" s="100"/>
    </row>
    <row r="11" spans="1:18" ht="14.25">
      <c r="A11" s="98"/>
      <c r="B11" s="98" t="s">
        <v>196</v>
      </c>
      <c r="C11" s="101" t="s">
        <v>82</v>
      </c>
      <c r="D11" s="100">
        <v>128.32</v>
      </c>
      <c r="E11" s="100">
        <v>128.32</v>
      </c>
      <c r="F11" s="100"/>
      <c r="G11" s="100"/>
      <c r="H11" s="100"/>
      <c r="I11" s="100"/>
      <c r="J11" s="98"/>
      <c r="K11" s="98" t="s">
        <v>196</v>
      </c>
      <c r="L11" s="101" t="s">
        <v>309</v>
      </c>
      <c r="M11" s="103" t="s">
        <v>198</v>
      </c>
      <c r="N11" s="103" t="s">
        <v>198</v>
      </c>
      <c r="O11" s="100"/>
      <c r="P11" s="100"/>
      <c r="Q11" s="100"/>
      <c r="R11" s="100"/>
    </row>
    <row r="12" spans="1:18" ht="14.25">
      <c r="A12" s="98"/>
      <c r="B12" s="98" t="s">
        <v>217</v>
      </c>
      <c r="C12" s="101" t="s">
        <v>84</v>
      </c>
      <c r="D12" s="100">
        <v>162.48</v>
      </c>
      <c r="E12" s="100">
        <v>162.48</v>
      </c>
      <c r="F12" s="100"/>
      <c r="G12" s="100"/>
      <c r="H12" s="100"/>
      <c r="I12" s="100"/>
      <c r="J12" s="98"/>
      <c r="K12" s="98" t="s">
        <v>199</v>
      </c>
      <c r="L12" s="101" t="s">
        <v>310</v>
      </c>
      <c r="M12" s="102"/>
      <c r="N12" s="102"/>
      <c r="O12" s="100"/>
      <c r="P12" s="100"/>
      <c r="Q12" s="100"/>
      <c r="R12" s="100"/>
    </row>
    <row r="13" spans="1:18" ht="14.25">
      <c r="A13" s="97" t="s">
        <v>311</v>
      </c>
      <c r="B13" s="97" t="s">
        <v>303</v>
      </c>
      <c r="C13" s="100" t="s">
        <v>312</v>
      </c>
      <c r="D13" s="100">
        <f>E13+F13</f>
        <v>330.07</v>
      </c>
      <c r="E13" s="100">
        <f>E14+E15+E16+E19+E21+E22+E23</f>
        <v>106.71999999999998</v>
      </c>
      <c r="F13" s="100">
        <v>223.35</v>
      </c>
      <c r="G13" s="100"/>
      <c r="H13" s="100"/>
      <c r="I13" s="100"/>
      <c r="J13" s="98"/>
      <c r="K13" s="98" t="s">
        <v>201</v>
      </c>
      <c r="L13" s="101" t="s">
        <v>313</v>
      </c>
      <c r="M13" s="102"/>
      <c r="N13" s="102"/>
      <c r="O13" s="100"/>
      <c r="P13" s="100"/>
      <c r="Q13" s="100"/>
      <c r="R13" s="100"/>
    </row>
    <row r="14" spans="1:18" ht="14.25">
      <c r="A14" s="98"/>
      <c r="B14" s="98" t="s">
        <v>192</v>
      </c>
      <c r="C14" s="101" t="s">
        <v>314</v>
      </c>
      <c r="D14" s="100">
        <v>78.07</v>
      </c>
      <c r="E14" s="100">
        <v>78.07</v>
      </c>
      <c r="F14" s="100">
        <v>163.35</v>
      </c>
      <c r="G14" s="100"/>
      <c r="H14" s="100"/>
      <c r="I14" s="100"/>
      <c r="J14" s="98"/>
      <c r="K14" s="98" t="s">
        <v>203</v>
      </c>
      <c r="L14" s="101" t="s">
        <v>315</v>
      </c>
      <c r="M14" s="102">
        <v>153.86</v>
      </c>
      <c r="N14" s="102">
        <v>153.86</v>
      </c>
      <c r="O14" s="100"/>
      <c r="P14" s="100"/>
      <c r="Q14" s="100"/>
      <c r="R14" s="100"/>
    </row>
    <row r="15" spans="1:18" ht="14.25">
      <c r="A15" s="98"/>
      <c r="B15" s="98" t="s">
        <v>194</v>
      </c>
      <c r="C15" s="101" t="s">
        <v>316</v>
      </c>
      <c r="D15" s="100">
        <v>2.1</v>
      </c>
      <c r="E15" s="100">
        <v>2.1</v>
      </c>
      <c r="F15" s="100"/>
      <c r="G15" s="100"/>
      <c r="H15" s="100"/>
      <c r="I15" s="100"/>
      <c r="J15" s="98"/>
      <c r="K15" s="98" t="s">
        <v>205</v>
      </c>
      <c r="L15" s="101" t="s">
        <v>317</v>
      </c>
      <c r="M15" s="102"/>
      <c r="N15" s="102"/>
      <c r="O15" s="100"/>
      <c r="P15" s="100"/>
      <c r="Q15" s="100"/>
      <c r="R15" s="100"/>
    </row>
    <row r="16" spans="1:18" ht="14.25">
      <c r="A16" s="98"/>
      <c r="B16" s="98" t="s">
        <v>196</v>
      </c>
      <c r="C16" s="101" t="s">
        <v>318</v>
      </c>
      <c r="D16" s="100">
        <v>7.1</v>
      </c>
      <c r="E16" s="100">
        <v>7.1</v>
      </c>
      <c r="F16" s="100"/>
      <c r="G16" s="100"/>
      <c r="H16" s="100"/>
      <c r="I16" s="100"/>
      <c r="J16" s="98"/>
      <c r="K16" s="98" t="s">
        <v>207</v>
      </c>
      <c r="L16" s="101" t="s">
        <v>319</v>
      </c>
      <c r="M16" s="102">
        <v>96.17</v>
      </c>
      <c r="N16" s="102">
        <v>96.17</v>
      </c>
      <c r="O16" s="100"/>
      <c r="P16" s="100"/>
      <c r="Q16" s="100"/>
      <c r="R16" s="100"/>
    </row>
    <row r="17" spans="1:18" ht="14.25">
      <c r="A17" s="98"/>
      <c r="B17" s="98" t="s">
        <v>225</v>
      </c>
      <c r="C17" s="101" t="s">
        <v>320</v>
      </c>
      <c r="D17" s="100"/>
      <c r="E17" s="100"/>
      <c r="F17" s="100"/>
      <c r="G17" s="100"/>
      <c r="H17" s="100"/>
      <c r="I17" s="100"/>
      <c r="J17" s="98"/>
      <c r="K17" s="98" t="s">
        <v>209</v>
      </c>
      <c r="L17" s="101" t="s">
        <v>321</v>
      </c>
      <c r="M17" s="102">
        <v>49.94</v>
      </c>
      <c r="N17" s="102">
        <v>49.94</v>
      </c>
      <c r="O17" s="100"/>
      <c r="P17" s="100"/>
      <c r="Q17" s="100"/>
      <c r="R17" s="100"/>
    </row>
    <row r="18" spans="1:18" ht="14.25">
      <c r="A18" s="98"/>
      <c r="B18" s="98" t="s">
        <v>227</v>
      </c>
      <c r="C18" s="101" t="s">
        <v>322</v>
      </c>
      <c r="D18" s="100">
        <v>60</v>
      </c>
      <c r="E18" s="100"/>
      <c r="F18" s="100">
        <v>60</v>
      </c>
      <c r="G18" s="100"/>
      <c r="H18" s="100"/>
      <c r="I18" s="100"/>
      <c r="J18" s="98"/>
      <c r="K18" s="98" t="s">
        <v>211</v>
      </c>
      <c r="L18" s="101" t="s">
        <v>323</v>
      </c>
      <c r="M18" s="102">
        <v>16.37</v>
      </c>
      <c r="N18" s="102">
        <v>16.37</v>
      </c>
      <c r="O18" s="100"/>
      <c r="P18" s="100"/>
      <c r="Q18" s="100"/>
      <c r="R18" s="100"/>
    </row>
    <row r="19" spans="1:18" ht="14.25">
      <c r="A19" s="98"/>
      <c r="B19" s="98" t="s">
        <v>199</v>
      </c>
      <c r="C19" s="101" t="s">
        <v>88</v>
      </c>
      <c r="D19" s="100">
        <v>3</v>
      </c>
      <c r="E19" s="100">
        <v>3</v>
      </c>
      <c r="F19" s="100"/>
      <c r="G19" s="100"/>
      <c r="H19" s="100"/>
      <c r="I19" s="100"/>
      <c r="J19" s="98"/>
      <c r="K19" s="98" t="s">
        <v>213</v>
      </c>
      <c r="L19" s="101" t="s">
        <v>82</v>
      </c>
      <c r="M19" s="102">
        <v>128.32</v>
      </c>
      <c r="N19" s="102">
        <v>128.32</v>
      </c>
      <c r="O19" s="100"/>
      <c r="P19" s="100"/>
      <c r="Q19" s="100"/>
      <c r="R19" s="100"/>
    </row>
    <row r="20" spans="1:18" ht="13.5">
      <c r="A20" s="98"/>
      <c r="B20" s="98" t="s">
        <v>201</v>
      </c>
      <c r="C20" s="101" t="s">
        <v>324</v>
      </c>
      <c r="D20" s="100"/>
      <c r="E20" s="100"/>
      <c r="F20" s="100"/>
      <c r="G20" s="100"/>
      <c r="H20" s="100"/>
      <c r="I20" s="100"/>
      <c r="J20" s="98"/>
      <c r="K20" s="98" t="s">
        <v>215</v>
      </c>
      <c r="L20" s="101" t="s">
        <v>325</v>
      </c>
      <c r="M20" s="100"/>
      <c r="N20" s="100"/>
      <c r="O20" s="100"/>
      <c r="P20" s="100"/>
      <c r="Q20" s="100"/>
      <c r="R20" s="100"/>
    </row>
    <row r="21" spans="1:18" ht="13.5">
      <c r="A21" s="98"/>
      <c r="B21" s="98" t="s">
        <v>203</v>
      </c>
      <c r="C21" s="101" t="s">
        <v>326</v>
      </c>
      <c r="D21" s="100">
        <v>14.24</v>
      </c>
      <c r="E21" s="100">
        <v>14.24</v>
      </c>
      <c r="F21" s="100"/>
      <c r="G21" s="100"/>
      <c r="H21" s="100"/>
      <c r="I21" s="100"/>
      <c r="J21" s="98"/>
      <c r="K21" s="98" t="s">
        <v>217</v>
      </c>
      <c r="L21" s="101" t="s">
        <v>84</v>
      </c>
      <c r="M21" s="100"/>
      <c r="N21" s="100"/>
      <c r="O21" s="100"/>
      <c r="P21" s="100"/>
      <c r="Q21" s="100"/>
      <c r="R21" s="100"/>
    </row>
    <row r="22" spans="1:18" ht="14.25">
      <c r="A22" s="98"/>
      <c r="B22" s="98" t="s">
        <v>205</v>
      </c>
      <c r="C22" s="101" t="s">
        <v>327</v>
      </c>
      <c r="D22" s="100">
        <v>1.2</v>
      </c>
      <c r="E22" s="100">
        <v>1.2</v>
      </c>
      <c r="F22" s="100"/>
      <c r="G22" s="100"/>
      <c r="H22" s="100"/>
      <c r="I22" s="100"/>
      <c r="J22" s="97" t="s">
        <v>328</v>
      </c>
      <c r="K22" s="97" t="s">
        <v>303</v>
      </c>
      <c r="L22" s="99" t="s">
        <v>219</v>
      </c>
      <c r="M22" s="102">
        <f>M23+M24+M27+M28+M29+M32+M34+M36+M37+M38+M42+M43+M44+M45+M46+M47+M49</f>
        <v>330.06999999999994</v>
      </c>
      <c r="N22" s="102">
        <f>N23+N24+N27+N28+N29+N32+N34+N36+N37+N38+N42+N44+N45+N46+N47+N49</f>
        <v>106.72000000000001</v>
      </c>
      <c r="O22" s="100">
        <v>223.35</v>
      </c>
      <c r="P22" s="100"/>
      <c r="Q22" s="100"/>
      <c r="R22" s="100"/>
    </row>
    <row r="23" spans="1:18" ht="14.25">
      <c r="A23" s="98"/>
      <c r="B23" s="98" t="s">
        <v>217</v>
      </c>
      <c r="C23" s="101" t="s">
        <v>329</v>
      </c>
      <c r="D23" s="100">
        <v>1.01</v>
      </c>
      <c r="E23" s="100">
        <v>1.01</v>
      </c>
      <c r="F23" s="100"/>
      <c r="G23" s="100"/>
      <c r="H23" s="100"/>
      <c r="I23" s="100"/>
      <c r="J23" s="98"/>
      <c r="K23" s="98" t="s">
        <v>192</v>
      </c>
      <c r="L23" s="101" t="s">
        <v>330</v>
      </c>
      <c r="M23" s="102">
        <v>167.85</v>
      </c>
      <c r="N23" s="103" t="s">
        <v>221</v>
      </c>
      <c r="O23" s="100">
        <v>163.35</v>
      </c>
      <c r="P23" s="100"/>
      <c r="Q23" s="100"/>
      <c r="R23" s="100"/>
    </row>
    <row r="24" spans="1:18" ht="14.25">
      <c r="A24" s="97" t="s">
        <v>331</v>
      </c>
      <c r="B24" s="97" t="s">
        <v>303</v>
      </c>
      <c r="C24" s="99" t="s">
        <v>332</v>
      </c>
      <c r="D24" s="100"/>
      <c r="E24" s="100"/>
      <c r="F24" s="100"/>
      <c r="G24" s="100"/>
      <c r="H24" s="100"/>
      <c r="I24" s="100"/>
      <c r="J24" s="98"/>
      <c r="K24" s="98" t="s">
        <v>194</v>
      </c>
      <c r="L24" s="101" t="s">
        <v>333</v>
      </c>
      <c r="M24" s="103" t="s">
        <v>223</v>
      </c>
      <c r="N24" s="103" t="s">
        <v>223</v>
      </c>
      <c r="O24" s="100"/>
      <c r="P24" s="100"/>
      <c r="Q24" s="100"/>
      <c r="R24" s="100"/>
    </row>
    <row r="25" spans="1:18" ht="14.25">
      <c r="A25" s="98"/>
      <c r="B25" s="98" t="s">
        <v>192</v>
      </c>
      <c r="C25" s="101" t="s">
        <v>334</v>
      </c>
      <c r="D25" s="100"/>
      <c r="E25" s="100"/>
      <c r="F25" s="100"/>
      <c r="G25" s="100"/>
      <c r="H25" s="100"/>
      <c r="I25" s="100"/>
      <c r="J25" s="98"/>
      <c r="K25" s="98" t="s">
        <v>196</v>
      </c>
      <c r="L25" s="101" t="s">
        <v>335</v>
      </c>
      <c r="M25" s="103"/>
      <c r="N25" s="103"/>
      <c r="O25" s="100"/>
      <c r="P25" s="100"/>
      <c r="Q25" s="100"/>
      <c r="R25" s="100"/>
    </row>
    <row r="26" spans="1:18" ht="14.25">
      <c r="A26" s="98"/>
      <c r="B26" s="98" t="s">
        <v>194</v>
      </c>
      <c r="C26" s="101" t="s">
        <v>336</v>
      </c>
      <c r="D26" s="100"/>
      <c r="E26" s="100"/>
      <c r="F26" s="100"/>
      <c r="G26" s="100"/>
      <c r="H26" s="100"/>
      <c r="I26" s="100"/>
      <c r="J26" s="98"/>
      <c r="K26" s="98" t="s">
        <v>225</v>
      </c>
      <c r="L26" s="101" t="s">
        <v>337</v>
      </c>
      <c r="M26" s="103"/>
      <c r="N26" s="103"/>
      <c r="O26" s="100"/>
      <c r="P26" s="100"/>
      <c r="Q26" s="100"/>
      <c r="R26" s="100"/>
    </row>
    <row r="27" spans="1:18" ht="14.25">
      <c r="A27" s="98"/>
      <c r="B27" s="98" t="s">
        <v>196</v>
      </c>
      <c r="C27" s="101" t="s">
        <v>338</v>
      </c>
      <c r="D27" s="100"/>
      <c r="E27" s="100"/>
      <c r="F27" s="100"/>
      <c r="G27" s="100"/>
      <c r="H27" s="100"/>
      <c r="I27" s="100"/>
      <c r="J27" s="98"/>
      <c r="K27" s="98" t="s">
        <v>227</v>
      </c>
      <c r="L27" s="101" t="s">
        <v>339</v>
      </c>
      <c r="M27" s="103" t="s">
        <v>229</v>
      </c>
      <c r="N27" s="103" t="s">
        <v>229</v>
      </c>
      <c r="O27" s="100"/>
      <c r="P27" s="100"/>
      <c r="Q27" s="100"/>
      <c r="R27" s="100"/>
    </row>
    <row r="28" spans="1:18" ht="14.25">
      <c r="A28" s="98"/>
      <c r="B28" s="98" t="s">
        <v>227</v>
      </c>
      <c r="C28" s="101" t="s">
        <v>340</v>
      </c>
      <c r="D28" s="100"/>
      <c r="E28" s="100"/>
      <c r="F28" s="100"/>
      <c r="G28" s="100"/>
      <c r="H28" s="100"/>
      <c r="I28" s="100"/>
      <c r="J28" s="98"/>
      <c r="K28" s="98" t="s">
        <v>199</v>
      </c>
      <c r="L28" s="101" t="s">
        <v>341</v>
      </c>
      <c r="M28" s="103" t="s">
        <v>231</v>
      </c>
      <c r="N28" s="103" t="s">
        <v>231</v>
      </c>
      <c r="O28" s="100"/>
      <c r="P28" s="100"/>
      <c r="Q28" s="100"/>
      <c r="R28" s="100"/>
    </row>
    <row r="29" spans="1:18" ht="14.25">
      <c r="A29" s="98"/>
      <c r="B29" s="98" t="s">
        <v>199</v>
      </c>
      <c r="C29" s="101" t="s">
        <v>342</v>
      </c>
      <c r="D29" s="100"/>
      <c r="E29" s="100"/>
      <c r="F29" s="100"/>
      <c r="G29" s="100"/>
      <c r="H29" s="100"/>
      <c r="I29" s="100"/>
      <c r="J29" s="98"/>
      <c r="K29" s="98" t="s">
        <v>201</v>
      </c>
      <c r="L29" s="101" t="s">
        <v>343</v>
      </c>
      <c r="M29" s="103" t="s">
        <v>233</v>
      </c>
      <c r="N29" s="103" t="s">
        <v>233</v>
      </c>
      <c r="O29" s="100"/>
      <c r="P29" s="100"/>
      <c r="Q29" s="100"/>
      <c r="R29" s="100"/>
    </row>
    <row r="30" spans="1:18" ht="14.25">
      <c r="A30" s="98"/>
      <c r="B30" s="98" t="s">
        <v>201</v>
      </c>
      <c r="C30" s="101" t="s">
        <v>344</v>
      </c>
      <c r="D30" s="100"/>
      <c r="E30" s="100"/>
      <c r="F30" s="100"/>
      <c r="G30" s="100"/>
      <c r="H30" s="100"/>
      <c r="I30" s="100"/>
      <c r="J30" s="98"/>
      <c r="K30" s="98" t="s">
        <v>203</v>
      </c>
      <c r="L30" s="101" t="s">
        <v>345</v>
      </c>
      <c r="M30" s="104"/>
      <c r="N30" s="103"/>
      <c r="O30" s="100"/>
      <c r="P30" s="100"/>
      <c r="Q30" s="100"/>
      <c r="R30" s="100"/>
    </row>
    <row r="31" spans="1:18" ht="14.25">
      <c r="A31" s="98"/>
      <c r="B31" s="98" t="s">
        <v>217</v>
      </c>
      <c r="C31" s="101" t="s">
        <v>346</v>
      </c>
      <c r="D31" s="100"/>
      <c r="E31" s="100"/>
      <c r="F31" s="100"/>
      <c r="G31" s="100"/>
      <c r="H31" s="100"/>
      <c r="I31" s="100"/>
      <c r="J31" s="98"/>
      <c r="K31" s="98" t="s">
        <v>205</v>
      </c>
      <c r="L31" s="101" t="s">
        <v>347</v>
      </c>
      <c r="M31" s="104"/>
      <c r="N31" s="103"/>
      <c r="O31" s="100"/>
      <c r="P31" s="100"/>
      <c r="Q31" s="100"/>
      <c r="R31" s="100"/>
    </row>
    <row r="32" spans="1:18" ht="14.25">
      <c r="A32" s="97" t="s">
        <v>348</v>
      </c>
      <c r="B32" s="97" t="s">
        <v>303</v>
      </c>
      <c r="C32" s="99" t="s">
        <v>349</v>
      </c>
      <c r="D32" s="100"/>
      <c r="E32" s="100"/>
      <c r="F32" s="100"/>
      <c r="G32" s="100"/>
      <c r="H32" s="100"/>
      <c r="I32" s="100"/>
      <c r="J32" s="98"/>
      <c r="K32" s="98" t="s">
        <v>209</v>
      </c>
      <c r="L32" s="101" t="s">
        <v>350</v>
      </c>
      <c r="M32" s="103" t="s">
        <v>237</v>
      </c>
      <c r="N32" s="103" t="s">
        <v>237</v>
      </c>
      <c r="O32" s="100"/>
      <c r="P32" s="100"/>
      <c r="Q32" s="100"/>
      <c r="R32" s="100"/>
    </row>
    <row r="33" spans="1:18" ht="14.25">
      <c r="A33" s="98"/>
      <c r="B33" s="98" t="s">
        <v>192</v>
      </c>
      <c r="C33" s="101" t="s">
        <v>334</v>
      </c>
      <c r="D33" s="100"/>
      <c r="E33" s="100"/>
      <c r="F33" s="100"/>
      <c r="G33" s="100"/>
      <c r="H33" s="100"/>
      <c r="I33" s="100"/>
      <c r="J33" s="98"/>
      <c r="K33" s="98" t="s">
        <v>211</v>
      </c>
      <c r="L33" s="101" t="s">
        <v>324</v>
      </c>
      <c r="M33" s="103"/>
      <c r="N33" s="103"/>
      <c r="O33" s="100"/>
      <c r="P33" s="100"/>
      <c r="Q33" s="100"/>
      <c r="R33" s="100"/>
    </row>
    <row r="34" spans="1:18" ht="14.25">
      <c r="A34" s="98"/>
      <c r="B34" s="98" t="s">
        <v>194</v>
      </c>
      <c r="C34" s="101" t="s">
        <v>336</v>
      </c>
      <c r="D34" s="100"/>
      <c r="E34" s="100"/>
      <c r="F34" s="100"/>
      <c r="G34" s="100"/>
      <c r="H34" s="100"/>
      <c r="I34" s="100"/>
      <c r="J34" s="98"/>
      <c r="K34" s="98" t="s">
        <v>213</v>
      </c>
      <c r="L34" s="101" t="s">
        <v>327</v>
      </c>
      <c r="M34" s="103" t="s">
        <v>240</v>
      </c>
      <c r="N34" s="103" t="s">
        <v>240</v>
      </c>
      <c r="O34" s="100"/>
      <c r="P34" s="100"/>
      <c r="Q34" s="100"/>
      <c r="R34" s="100"/>
    </row>
    <row r="35" spans="1:18" ht="14.25">
      <c r="A35" s="98"/>
      <c r="B35" s="98" t="s">
        <v>196</v>
      </c>
      <c r="C35" s="101" t="s">
        <v>338</v>
      </c>
      <c r="D35" s="100"/>
      <c r="E35" s="100"/>
      <c r="F35" s="100"/>
      <c r="G35" s="100"/>
      <c r="H35" s="100"/>
      <c r="I35" s="100"/>
      <c r="J35" s="98"/>
      <c r="K35" s="98" t="s">
        <v>215</v>
      </c>
      <c r="L35" s="101" t="s">
        <v>351</v>
      </c>
      <c r="M35" s="103"/>
      <c r="N35" s="103"/>
      <c r="O35" s="100"/>
      <c r="P35" s="100"/>
      <c r="Q35" s="100"/>
      <c r="R35" s="100"/>
    </row>
    <row r="36" spans="1:18" ht="14.25">
      <c r="A36" s="98"/>
      <c r="B36" s="98" t="s">
        <v>225</v>
      </c>
      <c r="C36" s="101" t="s">
        <v>342</v>
      </c>
      <c r="D36" s="100"/>
      <c r="E36" s="100"/>
      <c r="F36" s="100"/>
      <c r="G36" s="100"/>
      <c r="H36" s="100"/>
      <c r="I36" s="100"/>
      <c r="J36" s="98"/>
      <c r="K36" s="98" t="s">
        <v>242</v>
      </c>
      <c r="L36" s="101" t="s">
        <v>316</v>
      </c>
      <c r="M36" s="103" t="s">
        <v>244</v>
      </c>
      <c r="N36" s="103" t="s">
        <v>244</v>
      </c>
      <c r="O36" s="100"/>
      <c r="P36" s="100"/>
      <c r="Q36" s="100"/>
      <c r="R36" s="100"/>
    </row>
    <row r="37" spans="1:18" ht="14.25">
      <c r="A37" s="98"/>
      <c r="B37" s="98" t="s">
        <v>227</v>
      </c>
      <c r="C37" s="101" t="s">
        <v>344</v>
      </c>
      <c r="D37" s="100"/>
      <c r="E37" s="100"/>
      <c r="F37" s="100"/>
      <c r="G37" s="100"/>
      <c r="H37" s="100"/>
      <c r="I37" s="100"/>
      <c r="J37" s="98"/>
      <c r="K37" s="98" t="s">
        <v>245</v>
      </c>
      <c r="L37" s="101" t="s">
        <v>318</v>
      </c>
      <c r="M37" s="103" t="s">
        <v>247</v>
      </c>
      <c r="N37" s="103" t="s">
        <v>247</v>
      </c>
      <c r="O37" s="100"/>
      <c r="P37" s="100"/>
      <c r="Q37" s="100"/>
      <c r="R37" s="100"/>
    </row>
    <row r="38" spans="1:18" ht="14.25">
      <c r="A38" s="98"/>
      <c r="B38" s="98" t="s">
        <v>217</v>
      </c>
      <c r="C38" s="101" t="s">
        <v>346</v>
      </c>
      <c r="D38" s="100"/>
      <c r="E38" s="100"/>
      <c r="F38" s="100"/>
      <c r="G38" s="100"/>
      <c r="H38" s="100"/>
      <c r="I38" s="100"/>
      <c r="J38" s="98"/>
      <c r="K38" s="98" t="s">
        <v>248</v>
      </c>
      <c r="L38" s="101" t="s">
        <v>88</v>
      </c>
      <c r="M38" s="103" t="s">
        <v>136</v>
      </c>
      <c r="N38" s="103" t="s">
        <v>136</v>
      </c>
      <c r="O38" s="100"/>
      <c r="P38" s="100"/>
      <c r="Q38" s="100"/>
      <c r="R38" s="100"/>
    </row>
    <row r="39" spans="1:18" ht="14.25">
      <c r="A39" s="97" t="s">
        <v>352</v>
      </c>
      <c r="B39" s="97" t="s">
        <v>303</v>
      </c>
      <c r="C39" s="99" t="s">
        <v>353</v>
      </c>
      <c r="D39" s="100"/>
      <c r="E39" s="100"/>
      <c r="F39" s="100"/>
      <c r="G39" s="100"/>
      <c r="H39" s="100"/>
      <c r="I39" s="100"/>
      <c r="J39" s="98"/>
      <c r="K39" s="98" t="s">
        <v>250</v>
      </c>
      <c r="L39" s="101" t="s">
        <v>354</v>
      </c>
      <c r="M39" s="103"/>
      <c r="N39" s="103"/>
      <c r="O39" s="100"/>
      <c r="P39" s="100"/>
      <c r="Q39" s="100"/>
      <c r="R39" s="100"/>
    </row>
    <row r="40" spans="1:18" ht="14.25">
      <c r="A40" s="98"/>
      <c r="B40" s="98" t="s">
        <v>192</v>
      </c>
      <c r="C40" s="101" t="s">
        <v>191</v>
      </c>
      <c r="D40" s="100"/>
      <c r="E40" s="100"/>
      <c r="F40" s="100"/>
      <c r="G40" s="100"/>
      <c r="H40" s="100"/>
      <c r="I40" s="100"/>
      <c r="J40" s="98"/>
      <c r="K40" s="98" t="s">
        <v>252</v>
      </c>
      <c r="L40" s="101" t="s">
        <v>355</v>
      </c>
      <c r="M40" s="103"/>
      <c r="N40" s="103"/>
      <c r="O40" s="100"/>
      <c r="P40" s="100"/>
      <c r="Q40" s="100"/>
      <c r="R40" s="100"/>
    </row>
    <row r="41" spans="1:18" ht="14.25">
      <c r="A41" s="98"/>
      <c r="B41" s="98" t="s">
        <v>194</v>
      </c>
      <c r="C41" s="101" t="s">
        <v>219</v>
      </c>
      <c r="D41" s="100"/>
      <c r="E41" s="100"/>
      <c r="F41" s="100"/>
      <c r="G41" s="100"/>
      <c r="H41" s="100"/>
      <c r="I41" s="100"/>
      <c r="J41" s="98"/>
      <c r="K41" s="98" t="s">
        <v>254</v>
      </c>
      <c r="L41" s="101" t="s">
        <v>356</v>
      </c>
      <c r="M41" s="103"/>
      <c r="N41" s="103"/>
      <c r="O41" s="100"/>
      <c r="P41" s="100"/>
      <c r="Q41" s="100"/>
      <c r="R41" s="100"/>
    </row>
    <row r="42" spans="1:18" ht="14.25">
      <c r="A42" s="98"/>
      <c r="B42" s="98" t="s">
        <v>217</v>
      </c>
      <c r="C42" s="101" t="s">
        <v>357</v>
      </c>
      <c r="D42" s="100"/>
      <c r="E42" s="100"/>
      <c r="F42" s="100"/>
      <c r="G42" s="100"/>
      <c r="H42" s="100"/>
      <c r="I42" s="100"/>
      <c r="J42" s="98"/>
      <c r="K42" s="98" t="s">
        <v>256</v>
      </c>
      <c r="L42" s="101" t="s">
        <v>358</v>
      </c>
      <c r="M42" s="103" t="s">
        <v>258</v>
      </c>
      <c r="N42" s="103" t="s">
        <v>258</v>
      </c>
      <c r="O42" s="100"/>
      <c r="P42" s="100"/>
      <c r="Q42" s="100"/>
      <c r="R42" s="100"/>
    </row>
    <row r="43" spans="1:18" ht="14.25">
      <c r="A43" s="97" t="s">
        <v>359</v>
      </c>
      <c r="B43" s="97" t="s">
        <v>303</v>
      </c>
      <c r="C43" s="99" t="s">
        <v>360</v>
      </c>
      <c r="D43" s="100"/>
      <c r="E43" s="100"/>
      <c r="F43" s="100"/>
      <c r="G43" s="100"/>
      <c r="H43" s="100"/>
      <c r="I43" s="100"/>
      <c r="J43" s="98"/>
      <c r="K43" s="98" t="s">
        <v>259</v>
      </c>
      <c r="L43" s="101" t="s">
        <v>322</v>
      </c>
      <c r="M43" s="103" t="s">
        <v>361</v>
      </c>
      <c r="N43" s="103"/>
      <c r="O43" s="100">
        <v>60</v>
      </c>
      <c r="P43" s="100"/>
      <c r="Q43" s="100"/>
      <c r="R43" s="100"/>
    </row>
    <row r="44" spans="1:18" ht="14.25">
      <c r="A44" s="98"/>
      <c r="B44" s="98" t="s">
        <v>192</v>
      </c>
      <c r="C44" s="101" t="s">
        <v>362</v>
      </c>
      <c r="D44" s="100"/>
      <c r="E44" s="100"/>
      <c r="F44" s="100"/>
      <c r="G44" s="100"/>
      <c r="H44" s="100"/>
      <c r="I44" s="100"/>
      <c r="J44" s="98"/>
      <c r="K44" s="98" t="s">
        <v>261</v>
      </c>
      <c r="L44" s="101" t="s">
        <v>90</v>
      </c>
      <c r="M44" s="103" t="s">
        <v>137</v>
      </c>
      <c r="N44" s="103" t="s">
        <v>137</v>
      </c>
      <c r="O44" s="100"/>
      <c r="P44" s="100"/>
      <c r="Q44" s="100"/>
      <c r="R44" s="100"/>
    </row>
    <row r="45" spans="1:18" ht="14.25">
      <c r="A45" s="98"/>
      <c r="B45" s="98" t="s">
        <v>194</v>
      </c>
      <c r="C45" s="101" t="s">
        <v>363</v>
      </c>
      <c r="D45" s="100"/>
      <c r="E45" s="100"/>
      <c r="F45" s="100"/>
      <c r="G45" s="100"/>
      <c r="H45" s="100"/>
      <c r="I45" s="100"/>
      <c r="J45" s="98"/>
      <c r="K45" s="98" t="s">
        <v>263</v>
      </c>
      <c r="L45" s="101" t="s">
        <v>364</v>
      </c>
      <c r="M45" s="103" t="s">
        <v>265</v>
      </c>
      <c r="N45" s="103" t="s">
        <v>265</v>
      </c>
      <c r="O45" s="100"/>
      <c r="P45" s="100"/>
      <c r="Q45" s="100"/>
      <c r="R45" s="100"/>
    </row>
    <row r="46" spans="1:18" ht="14.25">
      <c r="A46" s="97" t="s">
        <v>365</v>
      </c>
      <c r="B46" s="97" t="s">
        <v>303</v>
      </c>
      <c r="C46" s="99" t="s">
        <v>366</v>
      </c>
      <c r="D46" s="100"/>
      <c r="E46" s="100"/>
      <c r="F46" s="100"/>
      <c r="G46" s="100"/>
      <c r="H46" s="100"/>
      <c r="I46" s="100"/>
      <c r="J46" s="98"/>
      <c r="K46" s="98" t="s">
        <v>266</v>
      </c>
      <c r="L46" s="101" t="s">
        <v>326</v>
      </c>
      <c r="M46" s="103" t="s">
        <v>268</v>
      </c>
      <c r="N46" s="103" t="s">
        <v>268</v>
      </c>
      <c r="O46" s="100"/>
      <c r="P46" s="100"/>
      <c r="Q46" s="100"/>
      <c r="R46" s="100"/>
    </row>
    <row r="47" spans="1:18" ht="14.25">
      <c r="A47" s="98"/>
      <c r="B47" s="98" t="s">
        <v>192</v>
      </c>
      <c r="C47" s="101" t="s">
        <v>367</v>
      </c>
      <c r="D47" s="100"/>
      <c r="E47" s="100"/>
      <c r="F47" s="100"/>
      <c r="G47" s="100"/>
      <c r="H47" s="100"/>
      <c r="I47" s="100"/>
      <c r="J47" s="98"/>
      <c r="K47" s="98" t="s">
        <v>269</v>
      </c>
      <c r="L47" s="101" t="s">
        <v>368</v>
      </c>
      <c r="M47" s="103" t="s">
        <v>271</v>
      </c>
      <c r="N47" s="103" t="s">
        <v>271</v>
      </c>
      <c r="O47" s="100"/>
      <c r="P47" s="100"/>
      <c r="Q47" s="100"/>
      <c r="R47" s="100"/>
    </row>
    <row r="48" spans="1:18" ht="14.25">
      <c r="A48" s="98"/>
      <c r="B48" s="98" t="s">
        <v>194</v>
      </c>
      <c r="C48" s="101" t="s">
        <v>369</v>
      </c>
      <c r="D48" s="100"/>
      <c r="E48" s="100"/>
      <c r="F48" s="100"/>
      <c r="G48" s="100"/>
      <c r="H48" s="100"/>
      <c r="I48" s="100"/>
      <c r="J48" s="98"/>
      <c r="K48" s="98" t="s">
        <v>272</v>
      </c>
      <c r="L48" s="101" t="s">
        <v>370</v>
      </c>
      <c r="M48" s="103"/>
      <c r="N48" s="103"/>
      <c r="O48" s="100"/>
      <c r="P48" s="100"/>
      <c r="Q48" s="100"/>
      <c r="R48" s="100"/>
    </row>
    <row r="49" spans="1:18" ht="14.25">
      <c r="A49" s="98"/>
      <c r="B49" s="98" t="s">
        <v>217</v>
      </c>
      <c r="C49" s="101" t="s">
        <v>371</v>
      </c>
      <c r="D49" s="100"/>
      <c r="E49" s="100"/>
      <c r="F49" s="100"/>
      <c r="G49" s="100"/>
      <c r="H49" s="100"/>
      <c r="I49" s="100"/>
      <c r="J49" s="98"/>
      <c r="K49" s="98" t="s">
        <v>217</v>
      </c>
      <c r="L49" s="101" t="s">
        <v>329</v>
      </c>
      <c r="M49" s="103" t="s">
        <v>275</v>
      </c>
      <c r="N49" s="103" t="s">
        <v>275</v>
      </c>
      <c r="O49" s="100"/>
      <c r="P49" s="100"/>
      <c r="Q49" s="100"/>
      <c r="R49" s="100"/>
    </row>
    <row r="50" spans="1:18" ht="14.25">
      <c r="A50" s="97" t="s">
        <v>372</v>
      </c>
      <c r="B50" s="98" t="s">
        <v>303</v>
      </c>
      <c r="C50" s="99" t="s">
        <v>373</v>
      </c>
      <c r="D50" s="100"/>
      <c r="E50" s="100"/>
      <c r="F50" s="100"/>
      <c r="G50" s="100"/>
      <c r="H50" s="100"/>
      <c r="I50" s="100"/>
      <c r="J50" s="97" t="s">
        <v>374</v>
      </c>
      <c r="K50" s="97" t="s">
        <v>303</v>
      </c>
      <c r="L50" s="99" t="s">
        <v>276</v>
      </c>
      <c r="M50" s="103" t="s">
        <v>277</v>
      </c>
      <c r="N50" s="103" t="s">
        <v>277</v>
      </c>
      <c r="O50" s="100"/>
      <c r="P50" s="100"/>
      <c r="Q50" s="100"/>
      <c r="R50" s="100"/>
    </row>
    <row r="51" spans="1:18" ht="14.25">
      <c r="A51" s="98"/>
      <c r="B51" s="98" t="s">
        <v>192</v>
      </c>
      <c r="C51" s="101" t="s">
        <v>375</v>
      </c>
      <c r="D51" s="100"/>
      <c r="E51" s="100"/>
      <c r="F51" s="100"/>
      <c r="G51" s="100"/>
      <c r="H51" s="100"/>
      <c r="I51" s="100"/>
      <c r="J51" s="98"/>
      <c r="K51" s="98" t="s">
        <v>192</v>
      </c>
      <c r="L51" s="101" t="s">
        <v>376</v>
      </c>
      <c r="M51" s="104"/>
      <c r="N51" s="103"/>
      <c r="O51" s="100"/>
      <c r="P51" s="100"/>
      <c r="Q51" s="100"/>
      <c r="R51" s="100"/>
    </row>
    <row r="52" spans="1:18" ht="14.25">
      <c r="A52" s="98"/>
      <c r="B52" s="98" t="s">
        <v>194</v>
      </c>
      <c r="C52" s="101" t="s">
        <v>377</v>
      </c>
      <c r="D52" s="100"/>
      <c r="E52" s="100"/>
      <c r="F52" s="100"/>
      <c r="G52" s="100"/>
      <c r="H52" s="100"/>
      <c r="I52" s="100"/>
      <c r="J52" s="98"/>
      <c r="K52" s="98" t="s">
        <v>194</v>
      </c>
      <c r="L52" s="101" t="s">
        <v>378</v>
      </c>
      <c r="M52" s="104"/>
      <c r="N52" s="103"/>
      <c r="O52" s="100"/>
      <c r="P52" s="100"/>
      <c r="Q52" s="100"/>
      <c r="R52" s="100"/>
    </row>
    <row r="53" spans="1:18" ht="14.25">
      <c r="A53" s="97" t="s">
        <v>379</v>
      </c>
      <c r="B53" s="97" t="s">
        <v>303</v>
      </c>
      <c r="C53" s="99" t="s">
        <v>276</v>
      </c>
      <c r="D53" s="100">
        <v>10.36</v>
      </c>
      <c r="E53" s="100">
        <v>10.36</v>
      </c>
      <c r="F53" s="100"/>
      <c r="G53" s="100"/>
      <c r="H53" s="100"/>
      <c r="I53" s="100"/>
      <c r="J53" s="98"/>
      <c r="K53" s="98" t="s">
        <v>196</v>
      </c>
      <c r="L53" s="101" t="s">
        <v>380</v>
      </c>
      <c r="M53" s="104"/>
      <c r="N53" s="103"/>
      <c r="O53" s="100"/>
      <c r="P53" s="100"/>
      <c r="Q53" s="100"/>
      <c r="R53" s="100"/>
    </row>
    <row r="54" spans="1:18" s="88" customFormat="1" ht="14.25">
      <c r="A54" s="98"/>
      <c r="B54" s="98" t="s">
        <v>192</v>
      </c>
      <c r="C54" s="101" t="s">
        <v>381</v>
      </c>
      <c r="D54" s="100"/>
      <c r="E54" s="100"/>
      <c r="F54" s="100"/>
      <c r="G54" s="100"/>
      <c r="H54" s="100"/>
      <c r="I54" s="100"/>
      <c r="J54" s="98"/>
      <c r="K54" s="98" t="s">
        <v>225</v>
      </c>
      <c r="L54" s="101" t="s">
        <v>382</v>
      </c>
      <c r="M54" s="105"/>
      <c r="N54" s="103"/>
      <c r="O54" s="100"/>
      <c r="P54" s="100"/>
      <c r="Q54" s="100"/>
      <c r="R54" s="100"/>
    </row>
    <row r="55" spans="1:18" ht="14.25">
      <c r="A55" s="98"/>
      <c r="B55" s="98" t="s">
        <v>194</v>
      </c>
      <c r="C55" s="101" t="s">
        <v>383</v>
      </c>
      <c r="D55" s="100"/>
      <c r="E55" s="100"/>
      <c r="F55" s="100"/>
      <c r="G55" s="100"/>
      <c r="H55" s="100"/>
      <c r="I55" s="100"/>
      <c r="J55" s="98"/>
      <c r="K55" s="98" t="s">
        <v>227</v>
      </c>
      <c r="L55" s="101" t="s">
        <v>384</v>
      </c>
      <c r="M55" s="103" t="s">
        <v>277</v>
      </c>
      <c r="N55" s="103" t="s">
        <v>277</v>
      </c>
      <c r="O55" s="100"/>
      <c r="P55" s="100"/>
      <c r="Q55" s="100"/>
      <c r="R55" s="100"/>
    </row>
    <row r="56" spans="1:18" ht="14.25">
      <c r="A56" s="98"/>
      <c r="B56" s="98" t="s">
        <v>196</v>
      </c>
      <c r="C56" s="101" t="s">
        <v>385</v>
      </c>
      <c r="D56" s="100"/>
      <c r="E56" s="100"/>
      <c r="F56" s="100"/>
      <c r="G56" s="100"/>
      <c r="H56" s="100"/>
      <c r="I56" s="100"/>
      <c r="J56" s="98"/>
      <c r="K56" s="98" t="s">
        <v>199</v>
      </c>
      <c r="L56" s="101" t="s">
        <v>386</v>
      </c>
      <c r="M56" s="104"/>
      <c r="N56" s="103"/>
      <c r="O56" s="100"/>
      <c r="P56" s="100"/>
      <c r="Q56" s="100"/>
      <c r="R56" s="100"/>
    </row>
    <row r="57" spans="1:18" ht="14.25">
      <c r="A57" s="98"/>
      <c r="B57" s="98" t="s">
        <v>227</v>
      </c>
      <c r="C57" s="101" t="s">
        <v>387</v>
      </c>
      <c r="D57" s="100"/>
      <c r="E57" s="100"/>
      <c r="F57" s="100"/>
      <c r="G57" s="100"/>
      <c r="H57" s="100"/>
      <c r="I57" s="100"/>
      <c r="J57" s="98"/>
      <c r="K57" s="98" t="s">
        <v>201</v>
      </c>
      <c r="L57" s="101" t="s">
        <v>388</v>
      </c>
      <c r="M57" s="104"/>
      <c r="N57" s="103"/>
      <c r="O57" s="100"/>
      <c r="P57" s="100"/>
      <c r="Q57" s="100"/>
      <c r="R57" s="100"/>
    </row>
    <row r="58" spans="1:18" ht="14.25">
      <c r="A58" s="98"/>
      <c r="B58" s="98" t="s">
        <v>217</v>
      </c>
      <c r="C58" s="101" t="s">
        <v>389</v>
      </c>
      <c r="D58" s="100">
        <v>10.36</v>
      </c>
      <c r="E58" s="100">
        <v>10.36</v>
      </c>
      <c r="F58" s="100"/>
      <c r="G58" s="100"/>
      <c r="H58" s="100"/>
      <c r="I58" s="100"/>
      <c r="J58" s="98"/>
      <c r="K58" s="98" t="s">
        <v>203</v>
      </c>
      <c r="L58" s="101" t="s">
        <v>383</v>
      </c>
      <c r="M58" s="104"/>
      <c r="N58" s="103"/>
      <c r="O58" s="100"/>
      <c r="P58" s="100"/>
      <c r="Q58" s="100"/>
      <c r="R58" s="100"/>
    </row>
    <row r="59" spans="1:18" ht="14.25">
      <c r="A59" s="97" t="s">
        <v>390</v>
      </c>
      <c r="B59" s="97" t="s">
        <v>303</v>
      </c>
      <c r="C59" s="99" t="s">
        <v>391</v>
      </c>
      <c r="D59" s="100"/>
      <c r="E59" s="100"/>
      <c r="F59" s="100"/>
      <c r="G59" s="100"/>
      <c r="H59" s="100"/>
      <c r="I59" s="100"/>
      <c r="J59" s="98"/>
      <c r="K59" s="98" t="s">
        <v>205</v>
      </c>
      <c r="L59" s="101" t="s">
        <v>392</v>
      </c>
      <c r="M59" s="104"/>
      <c r="N59" s="103"/>
      <c r="O59" s="100"/>
      <c r="P59" s="100"/>
      <c r="Q59" s="100"/>
      <c r="R59" s="100"/>
    </row>
    <row r="60" spans="1:18" ht="14.25">
      <c r="A60" s="98"/>
      <c r="B60" s="98" t="s">
        <v>194</v>
      </c>
      <c r="C60" s="101" t="s">
        <v>393</v>
      </c>
      <c r="D60" s="100"/>
      <c r="E60" s="100"/>
      <c r="F60" s="100"/>
      <c r="G60" s="100"/>
      <c r="H60" s="100"/>
      <c r="I60" s="100"/>
      <c r="J60" s="98"/>
      <c r="K60" s="98" t="s">
        <v>207</v>
      </c>
      <c r="L60" s="101" t="s">
        <v>385</v>
      </c>
      <c r="M60" s="104"/>
      <c r="N60" s="103"/>
      <c r="O60" s="100"/>
      <c r="P60" s="100"/>
      <c r="Q60" s="100"/>
      <c r="R60" s="100"/>
    </row>
    <row r="61" spans="1:18" ht="14.25">
      <c r="A61" s="98"/>
      <c r="B61" s="98" t="s">
        <v>196</v>
      </c>
      <c r="C61" s="101" t="s">
        <v>394</v>
      </c>
      <c r="D61" s="100"/>
      <c r="E61" s="100"/>
      <c r="F61" s="100"/>
      <c r="G61" s="100"/>
      <c r="H61" s="100"/>
      <c r="I61" s="100"/>
      <c r="J61" s="98"/>
      <c r="K61" s="98" t="s">
        <v>217</v>
      </c>
      <c r="L61" s="101" t="s">
        <v>395</v>
      </c>
      <c r="M61" s="104"/>
      <c r="N61" s="103"/>
      <c r="O61" s="100"/>
      <c r="P61" s="100"/>
      <c r="Q61" s="100"/>
      <c r="R61" s="100"/>
    </row>
    <row r="62" spans="1:18" ht="14.25">
      <c r="A62" s="97" t="s">
        <v>396</v>
      </c>
      <c r="B62" s="97" t="s">
        <v>303</v>
      </c>
      <c r="C62" s="99" t="s">
        <v>397</v>
      </c>
      <c r="D62" s="100"/>
      <c r="E62" s="100"/>
      <c r="F62" s="100"/>
      <c r="G62" s="100"/>
      <c r="H62" s="100"/>
      <c r="I62" s="100"/>
      <c r="J62" s="97" t="s">
        <v>398</v>
      </c>
      <c r="K62" s="97" t="s">
        <v>303</v>
      </c>
      <c r="L62" s="99" t="s">
        <v>397</v>
      </c>
      <c r="M62" s="104"/>
      <c r="N62" s="103"/>
      <c r="O62" s="100"/>
      <c r="P62" s="100"/>
      <c r="Q62" s="100"/>
      <c r="R62" s="100"/>
    </row>
    <row r="63" spans="1:18" ht="14.25">
      <c r="A63" s="98"/>
      <c r="B63" s="98" t="s">
        <v>192</v>
      </c>
      <c r="C63" s="101" t="s">
        <v>399</v>
      </c>
      <c r="D63" s="100"/>
      <c r="E63" s="100"/>
      <c r="F63" s="100"/>
      <c r="G63" s="100"/>
      <c r="H63" s="100"/>
      <c r="I63" s="100"/>
      <c r="J63" s="98"/>
      <c r="K63" s="98" t="s">
        <v>192</v>
      </c>
      <c r="L63" s="101" t="s">
        <v>399</v>
      </c>
      <c r="M63" s="104"/>
      <c r="N63" s="103"/>
      <c r="O63" s="100"/>
      <c r="P63" s="100"/>
      <c r="Q63" s="100"/>
      <c r="R63" s="100"/>
    </row>
    <row r="64" spans="1:18" ht="14.25">
      <c r="A64" s="98"/>
      <c r="B64" s="98" t="s">
        <v>194</v>
      </c>
      <c r="C64" s="101" t="s">
        <v>400</v>
      </c>
      <c r="D64" s="100"/>
      <c r="E64" s="100"/>
      <c r="F64" s="100"/>
      <c r="G64" s="100"/>
      <c r="H64" s="100"/>
      <c r="I64" s="100"/>
      <c r="J64" s="98"/>
      <c r="K64" s="98" t="s">
        <v>194</v>
      </c>
      <c r="L64" s="101" t="s">
        <v>400</v>
      </c>
      <c r="M64" s="104"/>
      <c r="N64" s="103"/>
      <c r="O64" s="100"/>
      <c r="P64" s="100"/>
      <c r="Q64" s="100"/>
      <c r="R64" s="100"/>
    </row>
    <row r="65" spans="1:18" ht="14.25">
      <c r="A65" s="98"/>
      <c r="B65" s="98" t="s">
        <v>196</v>
      </c>
      <c r="C65" s="101" t="s">
        <v>401</v>
      </c>
      <c r="D65" s="100"/>
      <c r="E65" s="100"/>
      <c r="F65" s="100"/>
      <c r="G65" s="100"/>
      <c r="H65" s="100"/>
      <c r="I65" s="100"/>
      <c r="J65" s="98"/>
      <c r="K65" s="98" t="s">
        <v>196</v>
      </c>
      <c r="L65" s="101" t="s">
        <v>401</v>
      </c>
      <c r="M65" s="104"/>
      <c r="N65" s="103"/>
      <c r="O65" s="100"/>
      <c r="P65" s="100"/>
      <c r="Q65" s="100"/>
      <c r="R65" s="100"/>
    </row>
    <row r="66" spans="1:18" ht="14.25">
      <c r="A66" s="98"/>
      <c r="B66" s="98" t="s">
        <v>225</v>
      </c>
      <c r="C66" s="101" t="s">
        <v>402</v>
      </c>
      <c r="D66" s="100"/>
      <c r="E66" s="100"/>
      <c r="F66" s="100"/>
      <c r="G66" s="100"/>
      <c r="H66" s="100"/>
      <c r="I66" s="100"/>
      <c r="J66" s="98"/>
      <c r="K66" s="98" t="s">
        <v>225</v>
      </c>
      <c r="L66" s="101" t="s">
        <v>402</v>
      </c>
      <c r="M66" s="104"/>
      <c r="N66" s="103"/>
      <c r="O66" s="100"/>
      <c r="P66" s="100"/>
      <c r="Q66" s="100"/>
      <c r="R66" s="100"/>
    </row>
    <row r="67" spans="1:18" ht="13.5">
      <c r="A67" s="97" t="s">
        <v>403</v>
      </c>
      <c r="B67" s="97" t="s">
        <v>303</v>
      </c>
      <c r="C67" s="99" t="s">
        <v>404</v>
      </c>
      <c r="D67" s="100"/>
      <c r="E67" s="100"/>
      <c r="F67" s="100"/>
      <c r="G67" s="100"/>
      <c r="H67" s="100"/>
      <c r="I67" s="100"/>
      <c r="J67" s="97" t="s">
        <v>405</v>
      </c>
      <c r="K67" s="97" t="s">
        <v>303</v>
      </c>
      <c r="L67" s="99" t="s">
        <v>406</v>
      </c>
      <c r="M67" s="104"/>
      <c r="N67" s="100"/>
      <c r="O67" s="100"/>
      <c r="P67" s="100"/>
      <c r="Q67" s="100"/>
      <c r="R67" s="100"/>
    </row>
    <row r="68" spans="1:18" ht="13.5">
      <c r="A68" s="98"/>
      <c r="B68" s="98" t="s">
        <v>192</v>
      </c>
      <c r="C68" s="101" t="s">
        <v>407</v>
      </c>
      <c r="D68" s="100"/>
      <c r="E68" s="100"/>
      <c r="F68" s="100"/>
      <c r="G68" s="100"/>
      <c r="H68" s="100"/>
      <c r="I68" s="100"/>
      <c r="J68" s="98"/>
      <c r="K68" s="98" t="s">
        <v>192</v>
      </c>
      <c r="L68" s="101" t="s">
        <v>408</v>
      </c>
      <c r="M68" s="104"/>
      <c r="N68" s="100"/>
      <c r="O68" s="100"/>
      <c r="P68" s="100"/>
      <c r="Q68" s="100"/>
      <c r="R68" s="100"/>
    </row>
    <row r="69" spans="1:18" ht="13.5">
      <c r="A69" s="98"/>
      <c r="B69" s="98" t="s">
        <v>194</v>
      </c>
      <c r="C69" s="101" t="s">
        <v>409</v>
      </c>
      <c r="D69" s="100"/>
      <c r="E69" s="100"/>
      <c r="F69" s="100"/>
      <c r="G69" s="100"/>
      <c r="H69" s="100"/>
      <c r="I69" s="100"/>
      <c r="J69" s="98"/>
      <c r="K69" s="98" t="s">
        <v>194</v>
      </c>
      <c r="L69" s="101" t="s">
        <v>410</v>
      </c>
      <c r="M69" s="104"/>
      <c r="N69" s="100"/>
      <c r="O69" s="100"/>
      <c r="P69" s="100"/>
      <c r="Q69" s="100"/>
      <c r="R69" s="100"/>
    </row>
    <row r="70" spans="1:18" ht="13.5">
      <c r="A70" s="97" t="s">
        <v>411</v>
      </c>
      <c r="B70" s="97" t="s">
        <v>303</v>
      </c>
      <c r="C70" s="99" t="s">
        <v>412</v>
      </c>
      <c r="D70" s="100"/>
      <c r="E70" s="100"/>
      <c r="F70" s="100"/>
      <c r="G70" s="100"/>
      <c r="H70" s="100"/>
      <c r="I70" s="100"/>
      <c r="J70" s="98"/>
      <c r="K70" s="98" t="s">
        <v>196</v>
      </c>
      <c r="L70" s="101" t="s">
        <v>413</v>
      </c>
      <c r="M70" s="104"/>
      <c r="N70" s="100"/>
      <c r="O70" s="100"/>
      <c r="P70" s="100"/>
      <c r="Q70" s="100"/>
      <c r="R70" s="100"/>
    </row>
    <row r="71" spans="1:18" ht="13.5">
      <c r="A71" s="98"/>
      <c r="B71" s="98" t="s">
        <v>192</v>
      </c>
      <c r="C71" s="101" t="s">
        <v>414</v>
      </c>
      <c r="D71" s="100"/>
      <c r="E71" s="100"/>
      <c r="F71" s="100"/>
      <c r="G71" s="100"/>
      <c r="H71" s="100"/>
      <c r="I71" s="100"/>
      <c r="J71" s="98"/>
      <c r="K71" s="98" t="s">
        <v>227</v>
      </c>
      <c r="L71" s="101" t="s">
        <v>336</v>
      </c>
      <c r="M71" s="104"/>
      <c r="N71" s="100"/>
      <c r="O71" s="100"/>
      <c r="P71" s="100"/>
      <c r="Q71" s="100"/>
      <c r="R71" s="100"/>
    </row>
    <row r="72" spans="1:18" ht="13.5">
      <c r="A72" s="98"/>
      <c r="B72" s="98" t="s">
        <v>194</v>
      </c>
      <c r="C72" s="101" t="s">
        <v>415</v>
      </c>
      <c r="D72" s="100"/>
      <c r="E72" s="100"/>
      <c r="F72" s="100"/>
      <c r="G72" s="100"/>
      <c r="H72" s="100"/>
      <c r="I72" s="100"/>
      <c r="J72" s="98"/>
      <c r="K72" s="98" t="s">
        <v>199</v>
      </c>
      <c r="L72" s="101" t="s">
        <v>344</v>
      </c>
      <c r="M72" s="104"/>
      <c r="N72" s="100"/>
      <c r="O72" s="100"/>
      <c r="P72" s="100"/>
      <c r="Q72" s="100"/>
      <c r="R72" s="100"/>
    </row>
    <row r="73" spans="1:18" ht="13.5">
      <c r="A73" s="98"/>
      <c r="B73" s="98" t="s">
        <v>196</v>
      </c>
      <c r="C73" s="101" t="s">
        <v>416</v>
      </c>
      <c r="D73" s="100"/>
      <c r="E73" s="100"/>
      <c r="F73" s="100"/>
      <c r="G73" s="100"/>
      <c r="H73" s="100"/>
      <c r="I73" s="100"/>
      <c r="J73" s="98"/>
      <c r="K73" s="98" t="s">
        <v>201</v>
      </c>
      <c r="L73" s="101" t="s">
        <v>417</v>
      </c>
      <c r="M73" s="104"/>
      <c r="N73" s="100"/>
      <c r="O73" s="100"/>
      <c r="P73" s="100"/>
      <c r="Q73" s="100"/>
      <c r="R73" s="100"/>
    </row>
    <row r="74" spans="1:18" ht="13.5">
      <c r="A74" s="98"/>
      <c r="B74" s="98" t="s">
        <v>225</v>
      </c>
      <c r="C74" s="101" t="s">
        <v>418</v>
      </c>
      <c r="D74" s="100"/>
      <c r="E74" s="100"/>
      <c r="F74" s="100"/>
      <c r="G74" s="100"/>
      <c r="H74" s="100"/>
      <c r="I74" s="100"/>
      <c r="J74" s="98"/>
      <c r="K74" s="98" t="s">
        <v>203</v>
      </c>
      <c r="L74" s="101" t="s">
        <v>419</v>
      </c>
      <c r="M74" s="104"/>
      <c r="N74" s="100"/>
      <c r="O74" s="100"/>
      <c r="P74" s="100"/>
      <c r="Q74" s="100"/>
      <c r="R74" s="100"/>
    </row>
    <row r="75" spans="1:18" ht="13.5">
      <c r="A75" s="97" t="s">
        <v>420</v>
      </c>
      <c r="B75" s="97" t="s">
        <v>303</v>
      </c>
      <c r="C75" s="99" t="s">
        <v>421</v>
      </c>
      <c r="D75" s="100"/>
      <c r="E75" s="100"/>
      <c r="F75" s="100"/>
      <c r="G75" s="100"/>
      <c r="H75" s="100"/>
      <c r="I75" s="100"/>
      <c r="J75" s="98"/>
      <c r="K75" s="98" t="s">
        <v>213</v>
      </c>
      <c r="L75" s="101" t="s">
        <v>338</v>
      </c>
      <c r="M75" s="104"/>
      <c r="N75" s="100"/>
      <c r="O75" s="100"/>
      <c r="P75" s="100"/>
      <c r="Q75" s="100"/>
      <c r="R75" s="100"/>
    </row>
    <row r="76" spans="1:18" ht="13.5">
      <c r="A76" s="98"/>
      <c r="B76" s="98" t="s">
        <v>192</v>
      </c>
      <c r="C76" s="101" t="s">
        <v>422</v>
      </c>
      <c r="D76" s="100"/>
      <c r="E76" s="100"/>
      <c r="F76" s="100"/>
      <c r="G76" s="100"/>
      <c r="H76" s="100"/>
      <c r="I76" s="100"/>
      <c r="J76" s="98"/>
      <c r="K76" s="98" t="s">
        <v>423</v>
      </c>
      <c r="L76" s="101" t="s">
        <v>424</v>
      </c>
      <c r="M76" s="104"/>
      <c r="N76" s="100"/>
      <c r="O76" s="100"/>
      <c r="P76" s="100"/>
      <c r="Q76" s="100"/>
      <c r="R76" s="100"/>
    </row>
    <row r="77" spans="1:18" ht="13.5">
      <c r="A77" s="98"/>
      <c r="B77" s="98" t="s">
        <v>194</v>
      </c>
      <c r="C77" s="101" t="s">
        <v>425</v>
      </c>
      <c r="D77" s="100"/>
      <c r="E77" s="100"/>
      <c r="F77" s="100"/>
      <c r="G77" s="100"/>
      <c r="H77" s="100"/>
      <c r="I77" s="100"/>
      <c r="J77" s="98"/>
      <c r="K77" s="98" t="s">
        <v>426</v>
      </c>
      <c r="L77" s="101" t="s">
        <v>427</v>
      </c>
      <c r="M77" s="104"/>
      <c r="N77" s="100"/>
      <c r="O77" s="100"/>
      <c r="P77" s="100"/>
      <c r="Q77" s="100"/>
      <c r="R77" s="100"/>
    </row>
    <row r="78" spans="1:18" ht="13.5">
      <c r="A78" s="97" t="s">
        <v>428</v>
      </c>
      <c r="B78" s="97" t="s">
        <v>303</v>
      </c>
      <c r="C78" s="99" t="s">
        <v>429</v>
      </c>
      <c r="D78" s="100">
        <v>2</v>
      </c>
      <c r="E78" s="100"/>
      <c r="F78" s="100">
        <v>2</v>
      </c>
      <c r="G78" s="100"/>
      <c r="H78" s="100"/>
      <c r="I78" s="100"/>
      <c r="J78" s="98"/>
      <c r="K78" s="98" t="s">
        <v>430</v>
      </c>
      <c r="L78" s="101" t="s">
        <v>431</v>
      </c>
      <c r="M78" s="104"/>
      <c r="N78" s="100"/>
      <c r="O78" s="100"/>
      <c r="P78" s="100"/>
      <c r="Q78" s="100"/>
      <c r="R78" s="100"/>
    </row>
    <row r="79" spans="1:18" ht="13.5">
      <c r="A79" s="98"/>
      <c r="B79" s="98" t="s">
        <v>199</v>
      </c>
      <c r="C79" s="101" t="s">
        <v>432</v>
      </c>
      <c r="D79" s="100"/>
      <c r="E79" s="100"/>
      <c r="F79" s="100"/>
      <c r="G79" s="100"/>
      <c r="H79" s="100"/>
      <c r="I79" s="100"/>
      <c r="J79" s="98"/>
      <c r="K79" s="98" t="s">
        <v>217</v>
      </c>
      <c r="L79" s="101" t="s">
        <v>433</v>
      </c>
      <c r="M79" s="104"/>
      <c r="N79" s="100"/>
      <c r="O79" s="100"/>
      <c r="P79" s="100"/>
      <c r="Q79" s="100"/>
      <c r="R79" s="100"/>
    </row>
    <row r="80" spans="1:18" ht="13.5">
      <c r="A80" s="98"/>
      <c r="B80" s="98" t="s">
        <v>201</v>
      </c>
      <c r="C80" s="101" t="s">
        <v>434</v>
      </c>
      <c r="D80" s="100"/>
      <c r="E80" s="100"/>
      <c r="F80" s="100"/>
      <c r="G80" s="100"/>
      <c r="H80" s="100"/>
      <c r="I80" s="100"/>
      <c r="J80" s="97" t="s">
        <v>435</v>
      </c>
      <c r="K80" s="97" t="s">
        <v>303</v>
      </c>
      <c r="L80" s="99" t="s">
        <v>289</v>
      </c>
      <c r="M80" s="104"/>
      <c r="N80" s="100"/>
      <c r="O80" s="100"/>
      <c r="P80" s="100"/>
      <c r="Q80" s="100"/>
      <c r="R80" s="100"/>
    </row>
    <row r="81" spans="1:18" ht="13.5">
      <c r="A81" s="98"/>
      <c r="B81" s="98" t="s">
        <v>203</v>
      </c>
      <c r="C81" s="101" t="s">
        <v>436</v>
      </c>
      <c r="D81" s="100"/>
      <c r="E81" s="100"/>
      <c r="F81" s="100"/>
      <c r="G81" s="100"/>
      <c r="H81" s="100"/>
      <c r="I81" s="100"/>
      <c r="J81" s="98"/>
      <c r="K81" s="98" t="s">
        <v>192</v>
      </c>
      <c r="L81" s="101" t="s">
        <v>408</v>
      </c>
      <c r="M81" s="104"/>
      <c r="N81" s="100"/>
      <c r="O81" s="100"/>
      <c r="P81" s="100"/>
      <c r="Q81" s="100"/>
      <c r="R81" s="100"/>
    </row>
    <row r="82" spans="1:18" ht="13.5">
      <c r="A82" s="98"/>
      <c r="B82" s="98" t="s">
        <v>217</v>
      </c>
      <c r="C82" s="101" t="s">
        <v>429</v>
      </c>
      <c r="D82" s="100">
        <v>2</v>
      </c>
      <c r="E82" s="100"/>
      <c r="F82" s="100">
        <v>2</v>
      </c>
      <c r="G82" s="100"/>
      <c r="H82" s="100"/>
      <c r="I82" s="100"/>
      <c r="J82" s="98"/>
      <c r="K82" s="98" t="s">
        <v>194</v>
      </c>
      <c r="L82" s="101" t="s">
        <v>410</v>
      </c>
      <c r="M82" s="104"/>
      <c r="N82" s="100"/>
      <c r="O82" s="100"/>
      <c r="P82" s="100"/>
      <c r="Q82" s="100"/>
      <c r="R82" s="100"/>
    </row>
    <row r="83" spans="1:18" ht="13.5">
      <c r="A83" s="106"/>
      <c r="B83" s="107"/>
      <c r="C83" s="106"/>
      <c r="D83" s="100"/>
      <c r="E83" s="100"/>
      <c r="F83" s="100"/>
      <c r="G83" s="100"/>
      <c r="H83" s="100"/>
      <c r="I83" s="100"/>
      <c r="J83" s="106"/>
      <c r="K83" s="107" t="s">
        <v>196</v>
      </c>
      <c r="L83" s="106" t="s">
        <v>413</v>
      </c>
      <c r="M83" s="104"/>
      <c r="N83" s="100"/>
      <c r="O83" s="100"/>
      <c r="P83" s="100"/>
      <c r="Q83" s="100"/>
      <c r="R83" s="100"/>
    </row>
    <row r="84" spans="1:18" ht="13.5">
      <c r="A84" s="106"/>
      <c r="B84" s="107"/>
      <c r="C84" s="106"/>
      <c r="D84" s="100"/>
      <c r="E84" s="100"/>
      <c r="F84" s="100"/>
      <c r="G84" s="100"/>
      <c r="H84" s="100"/>
      <c r="I84" s="100"/>
      <c r="J84" s="106"/>
      <c r="K84" s="107" t="s">
        <v>227</v>
      </c>
      <c r="L84" s="106" t="s">
        <v>336</v>
      </c>
      <c r="M84" s="104"/>
      <c r="N84" s="100"/>
      <c r="O84" s="100"/>
      <c r="P84" s="100"/>
      <c r="Q84" s="100"/>
      <c r="R84" s="100"/>
    </row>
    <row r="85" spans="1:18" ht="13.5">
      <c r="A85" s="106"/>
      <c r="B85" s="107"/>
      <c r="C85" s="106"/>
      <c r="D85" s="100"/>
      <c r="E85" s="100"/>
      <c r="F85" s="100"/>
      <c r="G85" s="100"/>
      <c r="H85" s="100"/>
      <c r="I85" s="100"/>
      <c r="J85" s="106"/>
      <c r="K85" s="107" t="s">
        <v>199</v>
      </c>
      <c r="L85" s="106" t="s">
        <v>344</v>
      </c>
      <c r="M85" s="104"/>
      <c r="N85" s="100"/>
      <c r="O85" s="100"/>
      <c r="P85" s="100"/>
      <c r="Q85" s="100"/>
      <c r="R85" s="100"/>
    </row>
    <row r="86" spans="1:18" ht="13.5">
      <c r="A86" s="106"/>
      <c r="B86" s="107"/>
      <c r="C86" s="106"/>
      <c r="D86" s="100"/>
      <c r="E86" s="100"/>
      <c r="F86" s="100"/>
      <c r="G86" s="100"/>
      <c r="H86" s="100"/>
      <c r="I86" s="100"/>
      <c r="J86" s="106"/>
      <c r="K86" s="107" t="s">
        <v>201</v>
      </c>
      <c r="L86" s="106" t="s">
        <v>417</v>
      </c>
      <c r="M86" s="104"/>
      <c r="N86" s="100"/>
      <c r="O86" s="100"/>
      <c r="P86" s="100"/>
      <c r="Q86" s="100"/>
      <c r="R86" s="100"/>
    </row>
    <row r="87" spans="1:18" ht="13.5">
      <c r="A87" s="106"/>
      <c r="B87" s="107"/>
      <c r="C87" s="106"/>
      <c r="D87" s="100"/>
      <c r="E87" s="100"/>
      <c r="F87" s="100"/>
      <c r="G87" s="100"/>
      <c r="H87" s="100"/>
      <c r="I87" s="100"/>
      <c r="J87" s="106"/>
      <c r="K87" s="107" t="s">
        <v>203</v>
      </c>
      <c r="L87" s="106" t="s">
        <v>419</v>
      </c>
      <c r="M87" s="104"/>
      <c r="N87" s="100"/>
      <c r="O87" s="100"/>
      <c r="P87" s="100"/>
      <c r="Q87" s="100"/>
      <c r="R87" s="100"/>
    </row>
    <row r="88" spans="1:18" ht="13.5">
      <c r="A88" s="106"/>
      <c r="B88" s="107"/>
      <c r="C88" s="106"/>
      <c r="D88" s="100"/>
      <c r="E88" s="100"/>
      <c r="F88" s="100"/>
      <c r="G88" s="100"/>
      <c r="H88" s="100"/>
      <c r="I88" s="100"/>
      <c r="J88" s="106"/>
      <c r="K88" s="107" t="s">
        <v>205</v>
      </c>
      <c r="L88" s="106" t="s">
        <v>437</v>
      </c>
      <c r="M88" s="104"/>
      <c r="N88" s="100"/>
      <c r="O88" s="100"/>
      <c r="P88" s="100"/>
      <c r="Q88" s="100"/>
      <c r="R88" s="100"/>
    </row>
    <row r="89" spans="1:18" ht="13.5">
      <c r="A89" s="106"/>
      <c r="B89" s="107"/>
      <c r="C89" s="106"/>
      <c r="D89" s="100"/>
      <c r="E89" s="100"/>
      <c r="F89" s="100"/>
      <c r="G89" s="100"/>
      <c r="H89" s="100"/>
      <c r="I89" s="100"/>
      <c r="J89" s="106"/>
      <c r="K89" s="107" t="s">
        <v>207</v>
      </c>
      <c r="L89" s="106" t="s">
        <v>438</v>
      </c>
      <c r="M89" s="104"/>
      <c r="N89" s="100"/>
      <c r="O89" s="100"/>
      <c r="P89" s="100"/>
      <c r="Q89" s="100"/>
      <c r="R89" s="100"/>
    </row>
    <row r="90" spans="1:18" ht="13.5">
      <c r="A90" s="106"/>
      <c r="B90" s="107"/>
      <c r="C90" s="106"/>
      <c r="D90" s="100"/>
      <c r="E90" s="100"/>
      <c r="F90" s="100"/>
      <c r="G90" s="100"/>
      <c r="H90" s="100"/>
      <c r="I90" s="100"/>
      <c r="J90" s="106"/>
      <c r="K90" s="107" t="s">
        <v>209</v>
      </c>
      <c r="L90" s="106" t="s">
        <v>439</v>
      </c>
      <c r="M90" s="104"/>
      <c r="N90" s="100"/>
      <c r="O90" s="100"/>
      <c r="P90" s="100"/>
      <c r="Q90" s="100"/>
      <c r="R90" s="100"/>
    </row>
    <row r="91" spans="1:18" ht="13.5">
      <c r="A91" s="106"/>
      <c r="B91" s="107"/>
      <c r="C91" s="106"/>
      <c r="D91" s="100"/>
      <c r="E91" s="100"/>
      <c r="F91" s="100"/>
      <c r="G91" s="100"/>
      <c r="H91" s="100"/>
      <c r="I91" s="100"/>
      <c r="J91" s="106"/>
      <c r="K91" s="107" t="s">
        <v>211</v>
      </c>
      <c r="L91" s="106" t="s">
        <v>440</v>
      </c>
      <c r="M91" s="104"/>
      <c r="N91" s="100"/>
      <c r="O91" s="100"/>
      <c r="P91" s="100"/>
      <c r="Q91" s="100"/>
      <c r="R91" s="100"/>
    </row>
    <row r="92" spans="1:18" ht="13.5">
      <c r="A92" s="106"/>
      <c r="B92" s="107"/>
      <c r="C92" s="106"/>
      <c r="D92" s="100"/>
      <c r="E92" s="100"/>
      <c r="F92" s="100"/>
      <c r="G92" s="100"/>
      <c r="H92" s="100"/>
      <c r="I92" s="100"/>
      <c r="J92" s="106"/>
      <c r="K92" s="107" t="s">
        <v>213</v>
      </c>
      <c r="L92" s="106" t="s">
        <v>338</v>
      </c>
      <c r="M92" s="104"/>
      <c r="N92" s="100"/>
      <c r="O92" s="100"/>
      <c r="P92" s="100"/>
      <c r="Q92" s="100"/>
      <c r="R92" s="100"/>
    </row>
    <row r="93" spans="1:18" ht="13.5">
      <c r="A93" s="106"/>
      <c r="B93" s="107"/>
      <c r="C93" s="106"/>
      <c r="D93" s="100"/>
      <c r="E93" s="100"/>
      <c r="F93" s="100"/>
      <c r="G93" s="100"/>
      <c r="H93" s="100"/>
      <c r="I93" s="100"/>
      <c r="J93" s="106"/>
      <c r="K93" s="107" t="s">
        <v>423</v>
      </c>
      <c r="L93" s="106" t="s">
        <v>424</v>
      </c>
      <c r="M93" s="104"/>
      <c r="N93" s="100"/>
      <c r="O93" s="100"/>
      <c r="P93" s="100"/>
      <c r="Q93" s="100"/>
      <c r="R93" s="100"/>
    </row>
    <row r="94" spans="1:18" ht="13.5">
      <c r="A94" s="106"/>
      <c r="B94" s="107"/>
      <c r="C94" s="106"/>
      <c r="D94" s="100"/>
      <c r="E94" s="100"/>
      <c r="F94" s="100"/>
      <c r="G94" s="100"/>
      <c r="H94" s="100"/>
      <c r="I94" s="100"/>
      <c r="J94" s="106"/>
      <c r="K94" s="107" t="s">
        <v>426</v>
      </c>
      <c r="L94" s="106" t="s">
        <v>427</v>
      </c>
      <c r="M94" s="104"/>
      <c r="N94" s="100"/>
      <c r="O94" s="100"/>
      <c r="P94" s="100"/>
      <c r="Q94" s="100"/>
      <c r="R94" s="100"/>
    </row>
    <row r="95" spans="1:18" ht="13.5">
      <c r="A95" s="106"/>
      <c r="B95" s="107"/>
      <c r="C95" s="106"/>
      <c r="D95" s="100"/>
      <c r="E95" s="100"/>
      <c r="F95" s="100"/>
      <c r="G95" s="100"/>
      <c r="H95" s="100"/>
      <c r="I95" s="100"/>
      <c r="J95" s="106"/>
      <c r="K95" s="107" t="s">
        <v>430</v>
      </c>
      <c r="L95" s="106" t="s">
        <v>431</v>
      </c>
      <c r="M95" s="104"/>
      <c r="N95" s="100"/>
      <c r="O95" s="100"/>
      <c r="P95" s="100"/>
      <c r="Q95" s="100"/>
      <c r="R95" s="100"/>
    </row>
    <row r="96" spans="1:18" ht="13.5">
      <c r="A96" s="106"/>
      <c r="B96" s="107"/>
      <c r="C96" s="106"/>
      <c r="D96" s="100"/>
      <c r="E96" s="100"/>
      <c r="F96" s="100"/>
      <c r="G96" s="100"/>
      <c r="H96" s="100"/>
      <c r="I96" s="100"/>
      <c r="J96" s="106"/>
      <c r="K96" s="107" t="s">
        <v>217</v>
      </c>
      <c r="L96" s="106" t="s">
        <v>346</v>
      </c>
      <c r="M96" s="104"/>
      <c r="N96" s="100"/>
      <c r="O96" s="100"/>
      <c r="P96" s="100"/>
      <c r="Q96" s="100"/>
      <c r="R96" s="100"/>
    </row>
    <row r="97" spans="1:18" ht="13.5">
      <c r="A97" s="106"/>
      <c r="B97" s="107"/>
      <c r="C97" s="106"/>
      <c r="D97" s="100"/>
      <c r="E97" s="100"/>
      <c r="F97" s="100"/>
      <c r="G97" s="100"/>
      <c r="H97" s="100"/>
      <c r="I97" s="100"/>
      <c r="J97" s="109" t="s">
        <v>441</v>
      </c>
      <c r="K97" s="110" t="s">
        <v>303</v>
      </c>
      <c r="L97" s="109" t="s">
        <v>442</v>
      </c>
      <c r="M97" s="104"/>
      <c r="N97" s="100"/>
      <c r="O97" s="100"/>
      <c r="P97" s="100"/>
      <c r="Q97" s="100"/>
      <c r="R97" s="100"/>
    </row>
    <row r="98" spans="1:18" ht="13.5">
      <c r="A98" s="106"/>
      <c r="B98" s="107"/>
      <c r="C98" s="106"/>
      <c r="D98" s="100"/>
      <c r="E98" s="100"/>
      <c r="F98" s="100"/>
      <c r="G98" s="100"/>
      <c r="H98" s="100"/>
      <c r="I98" s="100"/>
      <c r="J98" s="106"/>
      <c r="K98" s="107" t="s">
        <v>192</v>
      </c>
      <c r="L98" s="106" t="s">
        <v>443</v>
      </c>
      <c r="M98" s="104"/>
      <c r="N98" s="100"/>
      <c r="O98" s="100"/>
      <c r="P98" s="100"/>
      <c r="Q98" s="100"/>
      <c r="R98" s="100"/>
    </row>
    <row r="99" spans="1:18" ht="13.5">
      <c r="A99" s="106"/>
      <c r="B99" s="107"/>
      <c r="C99" s="106"/>
      <c r="D99" s="100"/>
      <c r="E99" s="100"/>
      <c r="F99" s="100"/>
      <c r="G99" s="100"/>
      <c r="H99" s="100"/>
      <c r="I99" s="100"/>
      <c r="J99" s="106"/>
      <c r="K99" s="107" t="s">
        <v>217</v>
      </c>
      <c r="L99" s="106" t="s">
        <v>371</v>
      </c>
      <c r="M99" s="104"/>
      <c r="N99" s="100"/>
      <c r="O99" s="100"/>
      <c r="P99" s="100"/>
      <c r="Q99" s="100"/>
      <c r="R99" s="100"/>
    </row>
    <row r="100" spans="1:18" ht="13.5">
      <c r="A100" s="106"/>
      <c r="B100" s="107"/>
      <c r="C100" s="106"/>
      <c r="D100" s="100"/>
      <c r="E100" s="100"/>
      <c r="F100" s="100"/>
      <c r="G100" s="100"/>
      <c r="H100" s="100"/>
      <c r="I100" s="100"/>
      <c r="J100" s="109" t="s">
        <v>444</v>
      </c>
      <c r="K100" s="110" t="s">
        <v>303</v>
      </c>
      <c r="L100" s="109" t="s">
        <v>366</v>
      </c>
      <c r="M100" s="104"/>
      <c r="N100" s="100"/>
      <c r="O100" s="100"/>
      <c r="P100" s="100"/>
      <c r="Q100" s="100"/>
      <c r="R100" s="100"/>
    </row>
    <row r="101" spans="1:18" ht="13.5">
      <c r="A101" s="106"/>
      <c r="B101" s="107"/>
      <c r="C101" s="106"/>
      <c r="D101" s="100"/>
      <c r="E101" s="100"/>
      <c r="F101" s="100"/>
      <c r="G101" s="100"/>
      <c r="H101" s="100"/>
      <c r="I101" s="100"/>
      <c r="J101" s="106"/>
      <c r="K101" s="107" t="s">
        <v>192</v>
      </c>
      <c r="L101" s="106" t="s">
        <v>443</v>
      </c>
      <c r="M101" s="104"/>
      <c r="N101" s="100"/>
      <c r="O101" s="100"/>
      <c r="P101" s="100"/>
      <c r="Q101" s="100"/>
      <c r="R101" s="100"/>
    </row>
    <row r="102" spans="1:18" ht="13.5">
      <c r="A102" s="106"/>
      <c r="B102" s="107"/>
      <c r="C102" s="106"/>
      <c r="D102" s="100"/>
      <c r="E102" s="100"/>
      <c r="F102" s="100"/>
      <c r="G102" s="100"/>
      <c r="H102" s="100"/>
      <c r="I102" s="100"/>
      <c r="J102" s="106"/>
      <c r="K102" s="107" t="s">
        <v>196</v>
      </c>
      <c r="L102" s="106" t="s">
        <v>445</v>
      </c>
      <c r="M102" s="104"/>
      <c r="N102" s="100"/>
      <c r="O102" s="100"/>
      <c r="P102" s="100"/>
      <c r="Q102" s="100"/>
      <c r="R102" s="100"/>
    </row>
    <row r="103" spans="1:18" ht="13.5">
      <c r="A103" s="106"/>
      <c r="B103" s="107"/>
      <c r="C103" s="106"/>
      <c r="D103" s="100"/>
      <c r="E103" s="100"/>
      <c r="F103" s="100"/>
      <c r="G103" s="100"/>
      <c r="H103" s="100"/>
      <c r="I103" s="100"/>
      <c r="J103" s="106"/>
      <c r="K103" s="107" t="s">
        <v>225</v>
      </c>
      <c r="L103" s="106" t="s">
        <v>367</v>
      </c>
      <c r="M103" s="104"/>
      <c r="N103" s="100"/>
      <c r="O103" s="100"/>
      <c r="P103" s="100"/>
      <c r="Q103" s="100"/>
      <c r="R103" s="100"/>
    </row>
    <row r="104" spans="1:18" ht="13.5">
      <c r="A104" s="106"/>
      <c r="B104" s="107"/>
      <c r="C104" s="106"/>
      <c r="D104" s="100"/>
      <c r="E104" s="100"/>
      <c r="F104" s="100"/>
      <c r="G104" s="100"/>
      <c r="H104" s="100"/>
      <c r="I104" s="100"/>
      <c r="J104" s="106"/>
      <c r="K104" s="107" t="s">
        <v>227</v>
      </c>
      <c r="L104" s="106" t="s">
        <v>369</v>
      </c>
      <c r="M104" s="104"/>
      <c r="N104" s="100"/>
      <c r="O104" s="100"/>
      <c r="P104" s="100"/>
      <c r="Q104" s="100"/>
      <c r="R104" s="100"/>
    </row>
    <row r="105" spans="1:18" ht="13.5">
      <c r="A105" s="106"/>
      <c r="B105" s="107"/>
      <c r="C105" s="106"/>
      <c r="D105" s="100"/>
      <c r="E105" s="100"/>
      <c r="F105" s="100"/>
      <c r="G105" s="100"/>
      <c r="H105" s="100"/>
      <c r="I105" s="100"/>
      <c r="J105" s="106"/>
      <c r="K105" s="107" t="s">
        <v>217</v>
      </c>
      <c r="L105" s="106" t="s">
        <v>371</v>
      </c>
      <c r="M105" s="104"/>
      <c r="N105" s="100"/>
      <c r="O105" s="100"/>
      <c r="P105" s="100"/>
      <c r="Q105" s="100"/>
      <c r="R105" s="100"/>
    </row>
    <row r="106" spans="1:18" ht="13.5">
      <c r="A106" s="106"/>
      <c r="B106" s="107"/>
      <c r="C106" s="106"/>
      <c r="D106" s="100"/>
      <c r="E106" s="100"/>
      <c r="F106" s="100"/>
      <c r="G106" s="100"/>
      <c r="H106" s="100"/>
      <c r="I106" s="100"/>
      <c r="J106" s="109" t="s">
        <v>446</v>
      </c>
      <c r="K106" s="110" t="s">
        <v>303</v>
      </c>
      <c r="L106" s="109" t="s">
        <v>391</v>
      </c>
      <c r="M106" s="104"/>
      <c r="N106" s="100"/>
      <c r="O106" s="100"/>
      <c r="P106" s="100"/>
      <c r="Q106" s="100"/>
      <c r="R106" s="100"/>
    </row>
    <row r="107" spans="1:18" ht="13.5">
      <c r="A107" s="106"/>
      <c r="B107" s="107"/>
      <c r="C107" s="106"/>
      <c r="D107" s="100"/>
      <c r="E107" s="100"/>
      <c r="F107" s="100"/>
      <c r="G107" s="100"/>
      <c r="H107" s="100"/>
      <c r="I107" s="100"/>
      <c r="J107" s="106"/>
      <c r="K107" s="107" t="s">
        <v>194</v>
      </c>
      <c r="L107" s="106" t="s">
        <v>393</v>
      </c>
      <c r="M107" s="104"/>
      <c r="N107" s="100"/>
      <c r="O107" s="100"/>
      <c r="P107" s="100"/>
      <c r="Q107" s="100"/>
      <c r="R107" s="100"/>
    </row>
    <row r="108" spans="1:18" ht="13.5">
      <c r="A108" s="106"/>
      <c r="B108" s="107"/>
      <c r="C108" s="106"/>
      <c r="D108" s="100"/>
      <c r="E108" s="100"/>
      <c r="F108" s="100"/>
      <c r="G108" s="100"/>
      <c r="H108" s="100"/>
      <c r="I108" s="100"/>
      <c r="J108" s="106"/>
      <c r="K108" s="107" t="s">
        <v>196</v>
      </c>
      <c r="L108" s="106" t="s">
        <v>394</v>
      </c>
      <c r="M108" s="104"/>
      <c r="N108" s="100"/>
      <c r="O108" s="100"/>
      <c r="P108" s="100"/>
      <c r="Q108" s="100"/>
      <c r="R108" s="100"/>
    </row>
    <row r="109" spans="1:18" ht="13.5">
      <c r="A109" s="106"/>
      <c r="B109" s="107"/>
      <c r="C109" s="106"/>
      <c r="D109" s="100"/>
      <c r="E109" s="100"/>
      <c r="F109" s="100"/>
      <c r="G109" s="100"/>
      <c r="H109" s="100"/>
      <c r="I109" s="100"/>
      <c r="J109" s="109" t="s">
        <v>447</v>
      </c>
      <c r="K109" s="110" t="s">
        <v>303</v>
      </c>
      <c r="L109" s="109" t="s">
        <v>429</v>
      </c>
      <c r="M109" s="104">
        <v>2</v>
      </c>
      <c r="N109" s="100"/>
      <c r="O109" s="100">
        <v>2</v>
      </c>
      <c r="P109" s="100"/>
      <c r="Q109" s="100"/>
      <c r="R109" s="100"/>
    </row>
    <row r="110" spans="1:18" ht="13.5">
      <c r="A110" s="106"/>
      <c r="B110" s="107"/>
      <c r="C110" s="106"/>
      <c r="D110" s="100"/>
      <c r="E110" s="100"/>
      <c r="F110" s="100"/>
      <c r="G110" s="100"/>
      <c r="H110" s="100"/>
      <c r="I110" s="100"/>
      <c r="J110" s="106"/>
      <c r="K110" s="107" t="s">
        <v>199</v>
      </c>
      <c r="L110" s="106" t="s">
        <v>432</v>
      </c>
      <c r="M110" s="104"/>
      <c r="N110" s="100"/>
      <c r="O110" s="100"/>
      <c r="P110" s="100"/>
      <c r="Q110" s="100"/>
      <c r="R110" s="100"/>
    </row>
    <row r="111" spans="1:18" ht="13.5">
      <c r="A111" s="106"/>
      <c r="B111" s="107"/>
      <c r="C111" s="106"/>
      <c r="D111" s="100"/>
      <c r="E111" s="100"/>
      <c r="F111" s="100"/>
      <c r="G111" s="100"/>
      <c r="H111" s="100"/>
      <c r="I111" s="100"/>
      <c r="J111" s="106"/>
      <c r="K111" s="107" t="s">
        <v>201</v>
      </c>
      <c r="L111" s="106" t="s">
        <v>434</v>
      </c>
      <c r="M111" s="104"/>
      <c r="N111" s="100"/>
      <c r="O111" s="100"/>
      <c r="P111" s="100"/>
      <c r="Q111" s="100"/>
      <c r="R111" s="100"/>
    </row>
    <row r="112" spans="1:18" ht="13.5">
      <c r="A112" s="106"/>
      <c r="B112" s="107"/>
      <c r="C112" s="106"/>
      <c r="D112" s="100"/>
      <c r="E112" s="100"/>
      <c r="F112" s="100"/>
      <c r="G112" s="100"/>
      <c r="H112" s="100"/>
      <c r="I112" s="100"/>
      <c r="J112" s="106"/>
      <c r="K112" s="107" t="s">
        <v>203</v>
      </c>
      <c r="L112" s="106" t="s">
        <v>436</v>
      </c>
      <c r="M112" s="104"/>
      <c r="N112" s="100"/>
      <c r="O112" s="100"/>
      <c r="P112" s="100"/>
      <c r="Q112" s="100"/>
      <c r="R112" s="100"/>
    </row>
    <row r="113" spans="1:18" ht="13.5">
      <c r="A113" s="106"/>
      <c r="B113" s="107"/>
      <c r="C113" s="106"/>
      <c r="D113" s="100"/>
      <c r="E113" s="100"/>
      <c r="F113" s="100"/>
      <c r="G113" s="100"/>
      <c r="H113" s="100"/>
      <c r="I113" s="100"/>
      <c r="J113" s="106"/>
      <c r="K113" s="107" t="s">
        <v>217</v>
      </c>
      <c r="L113" s="106" t="s">
        <v>429</v>
      </c>
      <c r="M113" s="104">
        <v>2</v>
      </c>
      <c r="N113" s="100"/>
      <c r="O113" s="100">
        <v>2</v>
      </c>
      <c r="P113" s="100"/>
      <c r="Q113" s="100"/>
      <c r="R113" s="100"/>
    </row>
    <row r="114" spans="1:18" ht="14.25" customHeight="1">
      <c r="A114" s="108" t="s">
        <v>39</v>
      </c>
      <c r="B114" s="108"/>
      <c r="C114" s="108"/>
      <c r="D114" s="21">
        <f>D8+D13+D53+D78</f>
        <v>1943.3099999999997</v>
      </c>
      <c r="E114" s="21">
        <f>E8+E13+E58</f>
        <v>1717.9599999999998</v>
      </c>
      <c r="F114" s="21">
        <f>F13+F82</f>
        <v>225.35</v>
      </c>
      <c r="G114" s="21"/>
      <c r="H114" s="21"/>
      <c r="I114" s="21"/>
      <c r="J114" s="108" t="s">
        <v>39</v>
      </c>
      <c r="K114" s="108"/>
      <c r="L114" s="108"/>
      <c r="M114" s="21">
        <f>M8+M22+M50+M109</f>
        <v>1943.3099999999997</v>
      </c>
      <c r="N114" s="21">
        <f>N8+N22+N50</f>
        <v>1717.9599999999998</v>
      </c>
      <c r="O114" s="100">
        <v>225.35</v>
      </c>
      <c r="P114" s="21"/>
      <c r="Q114" s="21"/>
      <c r="R114" s="21"/>
    </row>
  </sheetData>
  <sheetProtection/>
  <mergeCells count="12">
    <mergeCell ref="A2:R2"/>
    <mergeCell ref="A3:C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A1" sqref="A1:E1"/>
    </sheetView>
  </sheetViews>
  <sheetFormatPr defaultColWidth="10.28125" defaultRowHeight="12.75"/>
  <cols>
    <col min="1" max="1" width="35.8515625" style="75" customWidth="1"/>
    <col min="2" max="2" width="24.28125" style="75" customWidth="1"/>
    <col min="3" max="3" width="24.421875" style="75" customWidth="1"/>
    <col min="4" max="4" width="28.421875" style="75" customWidth="1"/>
    <col min="5" max="5" width="26.8515625" style="75" customWidth="1"/>
    <col min="6" max="8" width="13.28125" style="75" customWidth="1"/>
    <col min="9" max="16384" width="10.28125" style="75" customWidth="1"/>
  </cols>
  <sheetData>
    <row r="1" spans="1:8" s="75" customFormat="1" ht="39.75" customHeight="1">
      <c r="A1" s="56" t="s">
        <v>448</v>
      </c>
      <c r="B1" s="56"/>
      <c r="C1" s="56"/>
      <c r="D1" s="56"/>
      <c r="E1" s="56"/>
      <c r="F1" s="77"/>
      <c r="G1" s="77"/>
      <c r="H1" s="77"/>
    </row>
    <row r="2" spans="1:5" s="76" customFormat="1" ht="28.5" customHeight="1">
      <c r="A2" s="78" t="s">
        <v>1</v>
      </c>
      <c r="B2" s="78"/>
      <c r="C2" s="78"/>
      <c r="D2" s="78"/>
      <c r="E2" s="79" t="s">
        <v>41</v>
      </c>
    </row>
    <row r="3" spans="1:5" s="75" customFormat="1" ht="30" customHeight="1">
      <c r="A3" s="80" t="s">
        <v>449</v>
      </c>
      <c r="B3" s="80" t="s">
        <v>450</v>
      </c>
      <c r="C3" s="80" t="s">
        <v>451</v>
      </c>
      <c r="D3" s="81" t="s">
        <v>452</v>
      </c>
      <c r="E3" s="81"/>
    </row>
    <row r="4" spans="1:5" s="75" customFormat="1" ht="30" customHeight="1">
      <c r="A4" s="82"/>
      <c r="B4" s="82"/>
      <c r="C4" s="82"/>
      <c r="D4" s="83" t="s">
        <v>453</v>
      </c>
      <c r="E4" s="83" t="s">
        <v>454</v>
      </c>
    </row>
    <row r="5" spans="1:5" s="75" customFormat="1" ht="30" customHeight="1">
      <c r="A5" s="84" t="s">
        <v>68</v>
      </c>
      <c r="B5" s="85">
        <v>33</v>
      </c>
      <c r="C5" s="85">
        <v>33</v>
      </c>
      <c r="D5" s="85">
        <v>0</v>
      </c>
      <c r="E5" s="86">
        <v>0</v>
      </c>
    </row>
    <row r="6" spans="1:5" s="75" customFormat="1" ht="30" customHeight="1">
      <c r="A6" s="85" t="s">
        <v>455</v>
      </c>
      <c r="B6" s="85"/>
      <c r="C6" s="85"/>
      <c r="D6" s="85"/>
      <c r="E6" s="86"/>
    </row>
    <row r="7" spans="1:5" s="75" customFormat="1" ht="30" customHeight="1">
      <c r="A7" s="85" t="s">
        <v>456</v>
      </c>
      <c r="B7" s="85">
        <v>11</v>
      </c>
      <c r="C7" s="85">
        <v>11</v>
      </c>
      <c r="D7" s="85">
        <v>0</v>
      </c>
      <c r="E7" s="86">
        <v>0</v>
      </c>
    </row>
    <row r="8" spans="1:5" s="75" customFormat="1" ht="30" customHeight="1">
      <c r="A8" s="85" t="s">
        <v>457</v>
      </c>
      <c r="B8" s="85">
        <v>22</v>
      </c>
      <c r="C8" s="85">
        <v>22</v>
      </c>
      <c r="D8" s="85">
        <v>0</v>
      </c>
      <c r="E8" s="86">
        <v>0</v>
      </c>
    </row>
    <row r="9" spans="1:5" s="75" customFormat="1" ht="30" customHeight="1">
      <c r="A9" s="85" t="s">
        <v>458</v>
      </c>
      <c r="B9" s="85"/>
      <c r="C9" s="85"/>
      <c r="D9" s="85"/>
      <c r="E9" s="86"/>
    </row>
    <row r="10" spans="1:5" s="75" customFormat="1" ht="30" customHeight="1">
      <c r="A10" s="85" t="s">
        <v>459</v>
      </c>
      <c r="B10" s="85"/>
      <c r="C10" s="85"/>
      <c r="D10" s="85"/>
      <c r="E10" s="86"/>
    </row>
    <row r="11" spans="1:5" s="75" customFormat="1" ht="132" customHeight="1">
      <c r="A11" s="87" t="s">
        <v>460</v>
      </c>
      <c r="B11" s="87"/>
      <c r="C11" s="87"/>
      <c r="D11" s="87"/>
      <c r="E11" s="87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dcterms:created xsi:type="dcterms:W3CDTF">2020-01-11T06:24:04Z</dcterms:created>
  <dcterms:modified xsi:type="dcterms:W3CDTF">2020-07-02T07:15:58Z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