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5" windowWidth="14655" windowHeight="8310" tabRatio="803" activeTab="0"/>
  </bookViews>
  <sheets>
    <sheet name="附表1部门收支预算总表" sheetId="1" r:id="rId1"/>
    <sheet name="附件2公共财政预算总表" sheetId="2" r:id="rId2"/>
    <sheet name="附件3政府性基金收支预算表" sheetId="3" r:id="rId3"/>
    <sheet name="附表4部门基本信息表" sheetId="4" r:id="rId4"/>
    <sheet name="附表9三公预算" sheetId="5" r:id="rId5"/>
  </sheets>
  <definedNames>
    <definedName name="_xlnm._FilterDatabase" localSheetId="0" hidden="1">'附表1部门收支预算总表'!$A$5:$D$5</definedName>
    <definedName name="_xlnm._FilterDatabase" localSheetId="3" hidden="1">'附表4部门基本信息表'!$A$6:$J$6</definedName>
    <definedName name="_xlnm._FilterDatabase" localSheetId="4" hidden="1">'附表9三公预算'!$A$4:$B$4</definedName>
    <definedName name="_xlnm._FilterDatabase" localSheetId="1" hidden="1">'附件2公共财政预算总表'!$A$5:$H$5</definedName>
    <definedName name="_xlnm._FilterDatabase" localSheetId="2" hidden="1">'附件3政府性基金收支预算表'!$A$5:$H$5</definedName>
    <definedName name="_xlnm.Print_Titles" localSheetId="0">'附表1部门收支预算总表'!$4:$5</definedName>
    <definedName name="_xlnm.Print_Titles" localSheetId="1">'附件2公共财政预算总表'!$1:$6</definedName>
    <definedName name="_xlnm.Print_Titles" localSheetId="2">'附件3政府性基金收支预算表'!$1:$6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<sst xmlns="http://schemas.openxmlformats.org/spreadsheetml/2006/main" count="115" uniqueCount="90">
  <si>
    <t>合计</t>
  </si>
  <si>
    <t>项目</t>
  </si>
  <si>
    <t>预算数</t>
  </si>
  <si>
    <t>1、因公出国（境）费用</t>
  </si>
  <si>
    <t>本年预算数</t>
  </si>
  <si>
    <t>单位名称</t>
  </si>
  <si>
    <t>人数</t>
  </si>
  <si>
    <t>小计</t>
  </si>
  <si>
    <t>事业</t>
  </si>
  <si>
    <t>工勤</t>
  </si>
  <si>
    <t>离退休人数</t>
  </si>
  <si>
    <t>离休</t>
  </si>
  <si>
    <t>退休</t>
  </si>
  <si>
    <t>在编实有车辆数</t>
  </si>
  <si>
    <t>行政（含参公管理）</t>
  </si>
  <si>
    <t>上年年初预算数</t>
  </si>
  <si>
    <t>当年年初预算数</t>
  </si>
  <si>
    <t>项目支出</t>
  </si>
  <si>
    <r>
      <t>附件</t>
    </r>
    <r>
      <rPr>
        <sz val="12"/>
        <rFont val="Arial"/>
        <family val="2"/>
      </rPr>
      <t>2</t>
    </r>
  </si>
  <si>
    <t>一、公共财政预算</t>
  </si>
  <si>
    <t>二、政府性基金</t>
  </si>
  <si>
    <t>三、财政专户管理的教育收费</t>
  </si>
  <si>
    <t>四、自筹资金</t>
  </si>
  <si>
    <t>一、基本支出</t>
  </si>
  <si>
    <t>二、项目支出</t>
  </si>
  <si>
    <t>本年收入合计</t>
  </si>
  <si>
    <t>本年支出合计</t>
  </si>
  <si>
    <t>单位：万元</t>
  </si>
  <si>
    <t>附件1</t>
  </si>
  <si>
    <t>附件4</t>
  </si>
  <si>
    <t>单位：万元</t>
  </si>
  <si>
    <t>基本支出</t>
  </si>
  <si>
    <t>上年结转和结余</t>
  </si>
  <si>
    <t>1、本级财力安排</t>
  </si>
  <si>
    <t>1、工资福利支出</t>
  </si>
  <si>
    <t xml:space="preserve">2、专项收入 </t>
  </si>
  <si>
    <t>2、商品和服务支出</t>
  </si>
  <si>
    <t>3、执法办案补助</t>
  </si>
  <si>
    <t>3、对个人和家庭的补助</t>
  </si>
  <si>
    <t>4、收费成本补偿</t>
  </si>
  <si>
    <t>1、事业单位经营性收入</t>
  </si>
  <si>
    <t>2、其他自有资金</t>
  </si>
  <si>
    <t>单位名称（科目名称）</t>
  </si>
  <si>
    <t>支出功能科目编码</t>
  </si>
  <si>
    <t>小计</t>
  </si>
  <si>
    <r>
      <t>附件</t>
    </r>
    <r>
      <rPr>
        <sz val="12"/>
        <rFont val="宋体"/>
        <family val="0"/>
      </rPr>
      <t>3</t>
    </r>
  </si>
  <si>
    <t>实有人数合计</t>
  </si>
  <si>
    <t>在职在编实有人数</t>
  </si>
  <si>
    <t>单位：人、辆</t>
  </si>
  <si>
    <r>
      <t xml:space="preserve">收 </t>
    </r>
    <r>
      <rPr>
        <sz val="14"/>
        <rFont val="宋体"/>
        <family val="0"/>
      </rPr>
      <t xml:space="preserve">       </t>
    </r>
    <r>
      <rPr>
        <sz val="14"/>
        <rFont val="宋体"/>
        <family val="0"/>
      </rPr>
      <t>入</t>
    </r>
  </si>
  <si>
    <r>
      <t>支</t>
    </r>
    <r>
      <rPr>
        <sz val="14"/>
        <rFont val="宋体"/>
        <family val="0"/>
      </rPr>
      <t xml:space="preserve">        </t>
    </r>
    <r>
      <rPr>
        <sz val="14"/>
        <rFont val="宋体"/>
        <family val="0"/>
      </rPr>
      <t>出</t>
    </r>
  </si>
  <si>
    <r>
      <t xml:space="preserve">项 </t>
    </r>
    <r>
      <rPr>
        <sz val="12"/>
        <rFont val="宋体"/>
        <family val="0"/>
      </rPr>
      <t xml:space="preserve">          </t>
    </r>
    <r>
      <rPr>
        <sz val="12"/>
        <rFont val="宋体"/>
        <family val="0"/>
      </rPr>
      <t>目</t>
    </r>
  </si>
  <si>
    <r>
      <t xml:space="preserve">合 </t>
    </r>
    <r>
      <rPr>
        <sz val="12"/>
        <rFont val="宋体"/>
        <family val="0"/>
      </rPr>
      <t xml:space="preserve">          </t>
    </r>
    <r>
      <rPr>
        <sz val="12"/>
        <rFont val="宋体"/>
        <family val="0"/>
      </rPr>
      <t>计</t>
    </r>
  </si>
  <si>
    <t>附件9</t>
  </si>
  <si>
    <t>用事业基金弥补收支差额</t>
  </si>
  <si>
    <t>年末结转和结余</t>
  </si>
  <si>
    <t>支出总计</t>
  </si>
  <si>
    <t>收入总计</t>
  </si>
  <si>
    <t>（1）公务用车购置</t>
  </si>
  <si>
    <t>（2）公务用车运行维护费</t>
  </si>
  <si>
    <t>2、公务用车费</t>
  </si>
  <si>
    <t>3、公务接待费</t>
  </si>
  <si>
    <t>类</t>
  </si>
  <si>
    <t>款</t>
  </si>
  <si>
    <t>项</t>
  </si>
  <si>
    <t>景东彝族自治县委党校2014年收支预算总表</t>
  </si>
  <si>
    <t>景东彝族自治县委党校2014年公共财政支出预算总表</t>
  </si>
  <si>
    <r>
      <t>景东彝族自治县委党校2</t>
    </r>
    <r>
      <rPr>
        <b/>
        <sz val="18"/>
        <rFont val="宋体"/>
        <family val="0"/>
      </rPr>
      <t>014</t>
    </r>
    <r>
      <rPr>
        <b/>
        <sz val="18"/>
        <rFont val="宋体"/>
        <family val="0"/>
      </rPr>
      <t>年基本信息表</t>
    </r>
  </si>
  <si>
    <t>景东彝族自治县委党校2014年“三公”经费预算财政拨款情况统计表</t>
  </si>
  <si>
    <t>其他一般公共服务支出</t>
  </si>
  <si>
    <t>景东彝族自治县委党校</t>
  </si>
  <si>
    <t>一般公共服务</t>
  </si>
  <si>
    <t xml:space="preserve">  其他一般公共服务支出</t>
  </si>
  <si>
    <t>教育</t>
  </si>
  <si>
    <t>教师进修及干部继续教育</t>
  </si>
  <si>
    <t xml:space="preserve">  干部教育</t>
  </si>
  <si>
    <t>社会保障和就业</t>
  </si>
  <si>
    <t>行政事业单位离退休</t>
  </si>
  <si>
    <r>
      <t xml:space="preserve">  </t>
    </r>
    <r>
      <rPr>
        <sz val="10"/>
        <rFont val="宋体"/>
        <family val="0"/>
      </rPr>
      <t>事业单位离退休</t>
    </r>
  </si>
  <si>
    <t>就业补助</t>
  </si>
  <si>
    <r>
      <t xml:space="preserve">  </t>
    </r>
    <r>
      <rPr>
        <sz val="10"/>
        <rFont val="宋体"/>
        <family val="0"/>
      </rPr>
      <t>其他就业补助支出</t>
    </r>
  </si>
  <si>
    <t>医疗卫生</t>
  </si>
  <si>
    <t>医疗保障</t>
  </si>
  <si>
    <r>
      <t xml:space="preserve">  </t>
    </r>
    <r>
      <rPr>
        <sz val="10"/>
        <rFont val="宋体"/>
        <family val="0"/>
      </rPr>
      <t>事业单位医疗</t>
    </r>
  </si>
  <si>
    <t>住房保障支出</t>
  </si>
  <si>
    <t>住房改革支出</t>
  </si>
  <si>
    <r>
      <t xml:space="preserve">  </t>
    </r>
    <r>
      <rPr>
        <sz val="10"/>
        <rFont val="宋体"/>
        <family val="0"/>
      </rPr>
      <t>住房公积金</t>
    </r>
  </si>
  <si>
    <t>无</t>
  </si>
  <si>
    <t>无</t>
  </si>
  <si>
    <r>
      <t>景东彝族自治县委党校2</t>
    </r>
    <r>
      <rPr>
        <b/>
        <sz val="18"/>
        <color indexed="8"/>
        <rFont val="宋体"/>
        <family val="0"/>
      </rPr>
      <t>014</t>
    </r>
    <r>
      <rPr>
        <b/>
        <sz val="18"/>
        <color indexed="8"/>
        <rFont val="宋体"/>
        <family val="0"/>
      </rPr>
      <t>年政府性基金收支预算表</t>
    </r>
  </si>
</sst>
</file>

<file path=xl/styles.xml><?xml version="1.0" encoding="utf-8"?>
<styleSheet xmlns="http://schemas.openxmlformats.org/spreadsheetml/2006/main">
  <numFmts count="4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&quot;是&quot;;&quot;是&quot;;&quot;否&quot;"/>
    <numFmt numFmtId="190" formatCode="&quot;真&quot;;&quot;真&quot;;&quot;假&quot;"/>
    <numFmt numFmtId="191" formatCode="&quot;开&quot;;&quot;开&quot;;&quot;关&quot;"/>
    <numFmt numFmtId="192" formatCode="0_ "/>
    <numFmt numFmtId="193" formatCode="&quot;￥&quot;* _-#,##0;&quot;￥&quot;* \-#,##0;&quot;￥&quot;* _-&quot;-&quot;;@"/>
    <numFmt numFmtId="194" formatCode="* #,##0;* \-#,##0;* &quot;-&quot;;@"/>
    <numFmt numFmtId="195" formatCode="&quot;￥&quot;* _-#,##0.00;&quot;￥&quot;* \-#,##0.00;&quot;￥&quot;* _-&quot;-&quot;??;@"/>
    <numFmt numFmtId="196" formatCode="* #,##0.00;* \-#,##0.00;* &quot;-&quot;??;@"/>
    <numFmt numFmtId="197" formatCode="0.0_ "/>
    <numFmt numFmtId="198" formatCode="0.00_ "/>
    <numFmt numFmtId="199" formatCode="0;_Ⰰ"/>
    <numFmt numFmtId="200" formatCode="0;_ "/>
    <numFmt numFmtId="201" formatCode="0.000_ "/>
    <numFmt numFmtId="202" formatCode="#,##0_);[Red]\(#,##0\)"/>
    <numFmt numFmtId="203" formatCode="0.00_ ;[Red]\-0.00\ "/>
    <numFmt numFmtId="204" formatCode="#,##0.00_ ;[Red]\-#,##0.00\ "/>
    <numFmt numFmtId="205" formatCode="#,##0_ ;[Red]\-#,##0\ "/>
  </numFmts>
  <fonts count="34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楷体_GB2312"/>
      <family val="3"/>
    </font>
    <font>
      <sz val="8"/>
      <name val="宋体"/>
      <family val="0"/>
    </font>
    <font>
      <sz val="11"/>
      <name val="黑体"/>
      <family val="0"/>
    </font>
    <font>
      <sz val="14"/>
      <name val="宋体"/>
      <family val="0"/>
    </font>
    <font>
      <b/>
      <sz val="11"/>
      <name val="黑体"/>
      <family val="0"/>
    </font>
    <font>
      <sz val="10"/>
      <name val="Arial"/>
      <family val="2"/>
    </font>
    <font>
      <sz val="10"/>
      <color indexed="9"/>
      <name val="宋体"/>
      <family val="0"/>
    </font>
    <font>
      <b/>
      <sz val="18"/>
      <color indexed="8"/>
      <name val="宋体"/>
      <family val="0"/>
    </font>
    <font>
      <sz val="12"/>
      <name val="Arial"/>
      <family val="2"/>
    </font>
    <font>
      <b/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4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/>
    </xf>
    <xf numFmtId="192" fontId="2" fillId="0" borderId="10" xfId="0" applyNumberFormat="1" applyFont="1" applyFill="1" applyBorder="1" applyAlignment="1" applyProtection="1">
      <alignment vertical="center"/>
      <protection locked="0"/>
    </xf>
    <xf numFmtId="0" fontId="0" fillId="0" borderId="0" xfId="43" applyFill="1" applyAlignment="1">
      <alignment vertical="center"/>
      <protection/>
    </xf>
    <xf numFmtId="0" fontId="2" fillId="0" borderId="10" xfId="43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22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23" fillId="0" borderId="0" xfId="43" applyFont="1" applyFill="1" applyAlignment="1">
      <alignment vertical="center"/>
      <protection/>
    </xf>
    <xf numFmtId="0" fontId="23" fillId="0" borderId="0" xfId="43" applyFont="1" applyFill="1" applyAlignment="1">
      <alignment horizontal="right" vertical="center"/>
      <protection/>
    </xf>
    <xf numFmtId="0" fontId="2" fillId="0" borderId="0" xfId="43" applyFont="1" applyFill="1" applyAlignment="1" quotePrefix="1">
      <alignment vertical="center"/>
      <protection/>
    </xf>
    <xf numFmtId="0" fontId="2" fillId="0" borderId="0" xfId="43" applyFont="1" applyFill="1" applyAlignment="1">
      <alignment vertical="center"/>
      <protection/>
    </xf>
    <xf numFmtId="0" fontId="0" fillId="0" borderId="0" xfId="43" applyFont="1" applyFill="1" applyAlignment="1">
      <alignment horizontal="center" vertical="center"/>
      <protection/>
    </xf>
    <xf numFmtId="0" fontId="0" fillId="0" borderId="10" xfId="43" applyFont="1" applyFill="1" applyBorder="1" applyAlignment="1" quotePrefix="1">
      <alignment horizontal="center" vertical="center"/>
      <protection/>
    </xf>
    <xf numFmtId="0" fontId="2" fillId="0" borderId="10" xfId="43" applyFont="1" applyFill="1" applyBorder="1" applyAlignment="1" quotePrefix="1">
      <alignment vertical="center"/>
      <protection/>
    </xf>
    <xf numFmtId="0" fontId="2" fillId="0" borderId="10" xfId="43" applyFont="1" applyFill="1" applyBorder="1" applyAlignment="1" quotePrefix="1">
      <alignment vertical="center"/>
      <protection/>
    </xf>
    <xf numFmtId="0" fontId="2" fillId="0" borderId="11" xfId="43" applyFont="1" applyFill="1" applyBorder="1" applyAlignment="1">
      <alignment vertical="center"/>
      <protection/>
    </xf>
    <xf numFmtId="0" fontId="26" fillId="0" borderId="10" xfId="43" applyFont="1" applyFill="1" applyBorder="1" applyAlignment="1">
      <alignment horizontal="center" vertical="center"/>
      <protection/>
    </xf>
    <xf numFmtId="0" fontId="26" fillId="0" borderId="11" xfId="43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right"/>
    </xf>
    <xf numFmtId="0" fontId="0" fillId="0" borderId="10" xfId="43" applyFont="1" applyFill="1" applyBorder="1" applyAlignment="1">
      <alignment vertical="center"/>
      <protection/>
    </xf>
    <xf numFmtId="0" fontId="28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right"/>
      <protection/>
    </xf>
    <xf numFmtId="0" fontId="27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32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43" applyFont="1" applyFill="1" applyBorder="1" applyAlignment="1" quotePrefix="1">
      <alignment vertical="center"/>
      <protection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indent="1"/>
    </xf>
    <xf numFmtId="0" fontId="2" fillId="0" borderId="10" xfId="0" applyFont="1" applyFill="1" applyBorder="1" applyAlignment="1">
      <alignment horizontal="left" vertical="center" indent="1"/>
    </xf>
    <xf numFmtId="0" fontId="0" fillId="0" borderId="10" xfId="43" applyFont="1" applyFill="1" applyBorder="1" applyAlignment="1">
      <alignment horizontal="left" vertical="center" indent="1"/>
      <protection/>
    </xf>
    <xf numFmtId="0" fontId="0" fillId="0" borderId="10" xfId="43" applyFont="1" applyFill="1" applyBorder="1" applyAlignment="1">
      <alignment horizontal="left" vertical="center" indent="1"/>
      <protection/>
    </xf>
    <xf numFmtId="0" fontId="2" fillId="0" borderId="10" xfId="43" applyFont="1" applyFill="1" applyBorder="1" applyAlignment="1">
      <alignment horizontal="left" vertical="center" indent="1"/>
      <protection/>
    </xf>
    <xf numFmtId="0" fontId="32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 horizontal="center" vertical="center"/>
    </xf>
    <xf numFmtId="0" fontId="32" fillId="0" borderId="10" xfId="0" applyNumberFormat="1" applyFont="1" applyFill="1" applyBorder="1" applyAlignment="1" applyProtection="1">
      <alignment horizontal="left" vertical="center" shrinkToFit="1"/>
      <protection/>
    </xf>
    <xf numFmtId="0" fontId="32" fillId="0" borderId="10" xfId="0" applyNumberFormat="1" applyFont="1" applyFill="1" applyBorder="1" applyAlignment="1" applyProtection="1">
      <alignment horizontal="left" vertical="center" indent="1" shrinkToFit="1"/>
      <protection/>
    </xf>
    <xf numFmtId="0" fontId="32" fillId="0" borderId="10" xfId="0" applyNumberFormat="1" applyFont="1" applyFill="1" applyBorder="1" applyAlignment="1" applyProtection="1">
      <alignment horizontal="left" vertical="center" indent="2" shrinkToFit="1"/>
      <protection/>
    </xf>
    <xf numFmtId="0" fontId="0" fillId="0" borderId="10" xfId="0" applyBorder="1" applyAlignment="1">
      <alignment horizontal="left" vertical="center" shrinkToFit="1"/>
    </xf>
    <xf numFmtId="0" fontId="0" fillId="0" borderId="10" xfId="0" applyFont="1" applyBorder="1" applyAlignment="1">
      <alignment horizontal="center" vertical="center" shrinkToFit="1"/>
    </xf>
    <xf numFmtId="204" fontId="2" fillId="0" borderId="10" xfId="43" applyNumberFormat="1" applyFont="1" applyFill="1" applyBorder="1" applyAlignment="1">
      <alignment horizontal="right" vertical="center" shrinkToFit="1"/>
      <protection/>
    </xf>
    <xf numFmtId="204" fontId="24" fillId="0" borderId="10" xfId="43" applyNumberFormat="1" applyFont="1" applyFill="1" applyBorder="1" applyAlignment="1">
      <alignment horizontal="right" vertical="center" shrinkToFit="1"/>
      <protection/>
    </xf>
    <xf numFmtId="204" fontId="2" fillId="0" borderId="10" xfId="43" applyNumberFormat="1" applyFont="1" applyFill="1" applyBorder="1" applyAlignment="1">
      <alignment horizontal="right" vertical="center" shrinkToFit="1"/>
      <protection/>
    </xf>
    <xf numFmtId="204" fontId="32" fillId="0" borderId="10" xfId="0" applyNumberFormat="1" applyFont="1" applyFill="1" applyBorder="1" applyAlignment="1" applyProtection="1">
      <alignment horizontal="right" vertical="center" shrinkToFit="1"/>
      <protection/>
    </xf>
    <xf numFmtId="205" fontId="0" fillId="0" borderId="10" xfId="0" applyNumberFormat="1" applyBorder="1" applyAlignment="1">
      <alignment horizontal="right" vertical="center" shrinkToFit="1"/>
    </xf>
    <xf numFmtId="204" fontId="0" fillId="0" borderId="10" xfId="0" applyNumberFormat="1" applyFont="1" applyBorder="1" applyAlignment="1">
      <alignment horizontal="right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 indent="1"/>
    </xf>
    <xf numFmtId="0" fontId="0" fillId="0" borderId="10" xfId="0" applyFont="1" applyBorder="1" applyAlignment="1">
      <alignment vertical="center"/>
    </xf>
    <xf numFmtId="0" fontId="32" fillId="0" borderId="10" xfId="0" applyNumberFormat="1" applyFont="1" applyFill="1" applyBorder="1" applyAlignment="1" applyProtection="1">
      <alignment vertical="center" shrinkToFit="1"/>
      <protection/>
    </xf>
    <xf numFmtId="0" fontId="32" fillId="0" borderId="10" xfId="0" applyNumberFormat="1" applyFont="1" applyFill="1" applyBorder="1" applyAlignment="1" applyProtection="1">
      <alignment horizontal="left" vertical="center" shrinkToFit="1"/>
      <protection/>
    </xf>
    <xf numFmtId="0" fontId="27" fillId="0" borderId="10" xfId="0" applyFont="1" applyBorder="1" applyAlignment="1">
      <alignment/>
    </xf>
    <xf numFmtId="0" fontId="25" fillId="0" borderId="10" xfId="43" applyFont="1" applyFill="1" applyBorder="1" applyAlignment="1" quotePrefix="1">
      <alignment horizontal="center" vertical="center"/>
      <protection/>
    </xf>
    <xf numFmtId="0" fontId="25" fillId="0" borderId="10" xfId="43" applyFont="1" applyFill="1" applyBorder="1" applyAlignment="1">
      <alignment horizontal="center" vertical="center"/>
      <protection/>
    </xf>
    <xf numFmtId="0" fontId="31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29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32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left" vertical="center"/>
    </xf>
    <xf numFmtId="0" fontId="29" fillId="0" borderId="0" xfId="0" applyNumberFormat="1" applyFont="1" applyFill="1" applyBorder="1" applyAlignment="1" applyProtection="1">
      <alignment horizontal="center" vertical="center"/>
      <protection/>
    </xf>
    <xf numFmtId="0" fontId="31" fillId="0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31" fillId="0" borderId="0" xfId="0" applyFont="1" applyAlignment="1">
      <alignment horizontal="center" vertical="center" shrinkToFit="1"/>
    </xf>
    <xf numFmtId="0" fontId="31" fillId="0" borderId="0" xfId="0" applyFont="1" applyAlignment="1">
      <alignment horizontal="center" vertical="center" shrinkToFi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_04-分类改革-预算表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showGridLines="0" showZeros="0" tabSelected="1" workbookViewId="0" topLeftCell="A1">
      <pane xSplit="2" ySplit="6" topLeftCell="C7" activePane="bottomRight" state="frozen"/>
      <selection pane="topLeft" activeCell="D20" sqref="D20"/>
      <selection pane="topRight" activeCell="D20" sqref="D20"/>
      <selection pane="bottomLeft" activeCell="D20" sqref="D20"/>
      <selection pane="bottomRight" activeCell="E18" sqref="E18"/>
    </sheetView>
  </sheetViews>
  <sheetFormatPr defaultColWidth="9.00390625" defaultRowHeight="14.25"/>
  <cols>
    <col min="1" max="1" width="39.50390625" style="3" customWidth="1"/>
    <col min="2" max="2" width="17.625" style="3" customWidth="1"/>
    <col min="3" max="3" width="39.50390625" style="3" customWidth="1"/>
    <col min="4" max="4" width="17.625" style="3" customWidth="1"/>
    <col min="5" max="5" width="29.75390625" style="3" customWidth="1"/>
    <col min="6" max="16384" width="9.00390625" style="3" customWidth="1"/>
  </cols>
  <sheetData>
    <row r="1" spans="1:4" s="10" customFormat="1" ht="27" customHeight="1">
      <c r="A1" s="9" t="s">
        <v>28</v>
      </c>
      <c r="D1" s="11"/>
    </row>
    <row r="2" spans="1:4" ht="22.5" customHeight="1">
      <c r="A2" s="58" t="s">
        <v>65</v>
      </c>
      <c r="B2" s="59"/>
      <c r="C2" s="59"/>
      <c r="D2" s="59"/>
    </row>
    <row r="3" spans="1:4" ht="19.5" customHeight="1">
      <c r="A3" s="12"/>
      <c r="B3" s="13"/>
      <c r="C3" s="13"/>
      <c r="D3" s="14" t="s">
        <v>27</v>
      </c>
    </row>
    <row r="4" spans="1:4" ht="21.75" customHeight="1">
      <c r="A4" s="56" t="s">
        <v>49</v>
      </c>
      <c r="B4" s="57"/>
      <c r="C4" s="56" t="s">
        <v>50</v>
      </c>
      <c r="D4" s="57"/>
    </row>
    <row r="5" spans="1:4" ht="21.75" customHeight="1">
      <c r="A5" s="15" t="s">
        <v>1</v>
      </c>
      <c r="B5" s="15" t="s">
        <v>2</v>
      </c>
      <c r="C5" s="15" t="s">
        <v>1</v>
      </c>
      <c r="D5" s="15" t="s">
        <v>2</v>
      </c>
    </row>
    <row r="6" spans="1:4" ht="19.5" customHeight="1">
      <c r="A6" s="16" t="s">
        <v>19</v>
      </c>
      <c r="B6" s="44">
        <f>SUM(B7:B10)</f>
        <v>176.95</v>
      </c>
      <c r="C6" s="2" t="s">
        <v>23</v>
      </c>
      <c r="D6" s="44">
        <f>SUM(D7:D9)</f>
        <v>176.95000000000002</v>
      </c>
    </row>
    <row r="7" spans="1:4" ht="19.5" customHeight="1">
      <c r="A7" s="34" t="s">
        <v>33</v>
      </c>
      <c r="B7" s="44">
        <v>176.95</v>
      </c>
      <c r="C7" s="32" t="s">
        <v>34</v>
      </c>
      <c r="D7" s="44">
        <v>134.5</v>
      </c>
    </row>
    <row r="8" spans="1:4" ht="19.5" customHeight="1">
      <c r="A8" s="35" t="s">
        <v>35</v>
      </c>
      <c r="B8" s="44"/>
      <c r="C8" s="33" t="s">
        <v>36</v>
      </c>
      <c r="D8" s="44">
        <v>22.52</v>
      </c>
    </row>
    <row r="9" spans="1:4" ht="19.5" customHeight="1">
      <c r="A9" s="34" t="s">
        <v>37</v>
      </c>
      <c r="B9" s="44"/>
      <c r="C9" s="33" t="s">
        <v>38</v>
      </c>
      <c r="D9" s="44">
        <v>19.93</v>
      </c>
    </row>
    <row r="10" spans="1:4" ht="19.5" customHeight="1">
      <c r="A10" s="34" t="s">
        <v>39</v>
      </c>
      <c r="B10" s="44"/>
      <c r="C10" s="1" t="s">
        <v>24</v>
      </c>
      <c r="D10" s="44"/>
    </row>
    <row r="11" spans="1:4" ht="19.5" customHeight="1">
      <c r="A11" s="22" t="s">
        <v>20</v>
      </c>
      <c r="B11" s="44"/>
      <c r="C11" s="22"/>
      <c r="D11" s="44"/>
    </row>
    <row r="12" spans="1:4" ht="19.5" customHeight="1">
      <c r="A12" s="4" t="s">
        <v>21</v>
      </c>
      <c r="B12" s="44"/>
      <c r="C12" s="22"/>
      <c r="D12" s="44"/>
    </row>
    <row r="13" spans="1:4" ht="19.5" customHeight="1">
      <c r="A13" s="4" t="s">
        <v>22</v>
      </c>
      <c r="B13" s="44">
        <f>SUM(B14:B15)</f>
        <v>0</v>
      </c>
      <c r="C13" s="22"/>
      <c r="D13" s="44"/>
    </row>
    <row r="14" spans="1:4" ht="19.5" customHeight="1">
      <c r="A14" s="36" t="s">
        <v>40</v>
      </c>
      <c r="B14" s="44"/>
      <c r="C14" s="22"/>
      <c r="D14" s="44"/>
    </row>
    <row r="15" spans="1:4" ht="19.5" customHeight="1">
      <c r="A15" s="36" t="s">
        <v>41</v>
      </c>
      <c r="B15" s="44"/>
      <c r="C15" s="22"/>
      <c r="D15" s="44"/>
    </row>
    <row r="16" spans="1:4" ht="19.5" customHeight="1">
      <c r="A16" s="17"/>
      <c r="B16" s="44"/>
      <c r="C16" s="18"/>
      <c r="D16" s="46"/>
    </row>
    <row r="17" spans="1:4" ht="26.25" customHeight="1">
      <c r="A17" s="19" t="s">
        <v>25</v>
      </c>
      <c r="B17" s="45">
        <f>B6+B11+B12+B13</f>
        <v>176.95</v>
      </c>
      <c r="C17" s="20" t="s">
        <v>26</v>
      </c>
      <c r="D17" s="46">
        <f>D6+D10</f>
        <v>176.95000000000002</v>
      </c>
    </row>
    <row r="18" spans="1:4" ht="26.25" customHeight="1">
      <c r="A18" s="30" t="s">
        <v>54</v>
      </c>
      <c r="B18" s="44"/>
      <c r="C18" s="18" t="s">
        <v>55</v>
      </c>
      <c r="D18" s="46">
        <f>B20-D17</f>
        <v>0</v>
      </c>
    </row>
    <row r="19" spans="1:4" ht="26.25" customHeight="1">
      <c r="A19" s="30" t="s">
        <v>32</v>
      </c>
      <c r="B19" s="44"/>
      <c r="C19" s="18"/>
      <c r="D19" s="46"/>
    </row>
    <row r="20" spans="1:4" ht="26.25" customHeight="1">
      <c r="A20" s="19" t="s">
        <v>57</v>
      </c>
      <c r="B20" s="45">
        <f>B17</f>
        <v>176.95</v>
      </c>
      <c r="C20" s="20" t="s">
        <v>56</v>
      </c>
      <c r="D20" s="46">
        <f>D17</f>
        <v>176.95000000000002</v>
      </c>
    </row>
    <row r="21" ht="26.25" customHeight="1"/>
    <row r="22" ht="26.25" customHeight="1"/>
    <row r="23" ht="26.25" customHeight="1"/>
    <row r="24" ht="26.25" customHeight="1"/>
    <row r="25" ht="26.25" customHeight="1"/>
    <row r="26" ht="26.25" customHeight="1"/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19.5" customHeight="1"/>
    <row r="252" ht="19.5" customHeight="1"/>
    <row r="253" ht="19.5" customHeight="1"/>
    <row r="254" ht="19.5" customHeight="1"/>
  </sheetData>
  <sheetProtection/>
  <autoFilter ref="A5:D5"/>
  <mergeCells count="3">
    <mergeCell ref="A4:B4"/>
    <mergeCell ref="C4:D4"/>
    <mergeCell ref="A2:D2"/>
  </mergeCells>
  <printOptions horizontalCentered="1"/>
  <pageMargins left="0.5118110236220472" right="0.5511811023622047" top="0.4724409448818898" bottom="0.4724409448818898" header="0.3937007874015748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Zeros="0" zoomScalePageLayoutView="0" workbookViewId="0" topLeftCell="A1">
      <pane xSplit="3" ySplit="7" topLeftCell="D9" activePane="bottomRight" state="frozen"/>
      <selection pane="topLeft" activeCell="D20" sqref="D20"/>
      <selection pane="topRight" activeCell="D20" sqref="D20"/>
      <selection pane="bottomLeft" activeCell="D20" sqref="D20"/>
      <selection pane="bottomRight" activeCell="H11" sqref="H11"/>
    </sheetView>
  </sheetViews>
  <sheetFormatPr defaultColWidth="9.00390625" defaultRowHeight="14.25" customHeight="1"/>
  <cols>
    <col min="1" max="1" width="9.75390625" style="25" customWidth="1"/>
    <col min="2" max="2" width="41.875" style="25" customWidth="1"/>
    <col min="3" max="8" width="15.625" style="25" customWidth="1"/>
    <col min="9" max="16384" width="9.00390625" style="25" customWidth="1"/>
  </cols>
  <sheetData>
    <row r="1" spans="1:2" ht="15">
      <c r="A1" s="61" t="s">
        <v>18</v>
      </c>
      <c r="B1" s="61"/>
    </row>
    <row r="2" spans="1:8" ht="22.5">
      <c r="A2" s="60" t="s">
        <v>66</v>
      </c>
      <c r="B2" s="60"/>
      <c r="C2" s="60"/>
      <c r="D2" s="60"/>
      <c r="E2" s="60"/>
      <c r="F2" s="60"/>
      <c r="G2" s="60"/>
      <c r="H2" s="60"/>
    </row>
    <row r="3" spans="1:8" ht="15">
      <c r="A3" s="24"/>
      <c r="B3" s="24"/>
      <c r="C3" s="24"/>
      <c r="D3" s="24"/>
      <c r="E3" s="23"/>
      <c r="F3" s="23"/>
      <c r="G3" s="21"/>
      <c r="H3" s="26" t="s">
        <v>30</v>
      </c>
    </row>
    <row r="4" spans="1:8" ht="18" customHeight="1">
      <c r="A4" s="63" t="s">
        <v>43</v>
      </c>
      <c r="B4" s="64" t="s">
        <v>42</v>
      </c>
      <c r="C4" s="62" t="s">
        <v>15</v>
      </c>
      <c r="D4" s="62"/>
      <c r="E4" s="62"/>
      <c r="F4" s="62" t="s">
        <v>16</v>
      </c>
      <c r="G4" s="62"/>
      <c r="H4" s="62"/>
    </row>
    <row r="5" spans="1:8" ht="18" customHeight="1">
      <c r="A5" s="63"/>
      <c r="B5" s="64"/>
      <c r="C5" s="28" t="s">
        <v>44</v>
      </c>
      <c r="D5" s="29" t="s">
        <v>31</v>
      </c>
      <c r="E5" s="29" t="s">
        <v>17</v>
      </c>
      <c r="F5" s="29" t="s">
        <v>7</v>
      </c>
      <c r="G5" s="29" t="s">
        <v>31</v>
      </c>
      <c r="H5" s="29" t="s">
        <v>17</v>
      </c>
    </row>
    <row r="6" spans="1:8" ht="18" customHeight="1">
      <c r="A6" s="29">
        <v>1</v>
      </c>
      <c r="B6" s="29">
        <v>2</v>
      </c>
      <c r="C6" s="29">
        <v>3</v>
      </c>
      <c r="D6" s="29">
        <v>4</v>
      </c>
      <c r="E6" s="29">
        <v>5</v>
      </c>
      <c r="F6" s="29">
        <v>6</v>
      </c>
      <c r="G6" s="29">
        <v>7</v>
      </c>
      <c r="H6" s="29">
        <v>8</v>
      </c>
    </row>
    <row r="7" spans="1:8" ht="18" customHeight="1">
      <c r="A7" s="37"/>
      <c r="B7" s="28" t="s">
        <v>0</v>
      </c>
      <c r="C7" s="47">
        <v>145.4</v>
      </c>
      <c r="D7" s="47">
        <v>145.4</v>
      </c>
      <c r="E7" s="47">
        <f>SUM(E8:E14)</f>
        <v>0</v>
      </c>
      <c r="F7" s="47">
        <v>176.95</v>
      </c>
      <c r="G7" s="47">
        <v>176.95</v>
      </c>
      <c r="H7" s="47">
        <f>SUM(H9:H14)</f>
        <v>0</v>
      </c>
    </row>
    <row r="8" spans="1:8" ht="18" customHeight="1">
      <c r="A8" s="37">
        <v>201</v>
      </c>
      <c r="B8" s="39" t="s">
        <v>71</v>
      </c>
      <c r="C8" s="47"/>
      <c r="D8" s="47"/>
      <c r="E8" s="47"/>
      <c r="F8" s="47">
        <v>2.01</v>
      </c>
      <c r="G8" s="47">
        <v>2.01</v>
      </c>
      <c r="H8" s="47"/>
    </row>
    <row r="9" spans="1:8" ht="18" customHeight="1">
      <c r="A9" s="37">
        <v>20199</v>
      </c>
      <c r="B9" s="39" t="s">
        <v>69</v>
      </c>
      <c r="C9" s="47"/>
      <c r="D9" s="47"/>
      <c r="E9" s="47"/>
      <c r="F9" s="47">
        <v>2.01</v>
      </c>
      <c r="G9" s="47">
        <v>2.01</v>
      </c>
      <c r="H9" s="47"/>
    </row>
    <row r="10" spans="1:8" ht="18" customHeight="1">
      <c r="A10" s="37">
        <v>2019999</v>
      </c>
      <c r="B10" s="53" t="s">
        <v>72</v>
      </c>
      <c r="C10" s="47"/>
      <c r="D10" s="47"/>
      <c r="E10" s="47"/>
      <c r="F10" s="47">
        <v>2.01</v>
      </c>
      <c r="G10" s="47">
        <v>2.01</v>
      </c>
      <c r="H10" s="47"/>
    </row>
    <row r="11" spans="1:8" ht="18" customHeight="1">
      <c r="A11" s="37">
        <v>205</v>
      </c>
      <c r="B11" s="53" t="s">
        <v>73</v>
      </c>
      <c r="C11" s="47">
        <v>85.7</v>
      </c>
      <c r="D11" s="47">
        <v>85.7</v>
      </c>
      <c r="E11" s="47"/>
      <c r="F11" s="47">
        <v>109.13</v>
      </c>
      <c r="G11" s="47">
        <v>109.13</v>
      </c>
      <c r="H11" s="47"/>
    </row>
    <row r="12" spans="1:8" ht="18" customHeight="1">
      <c r="A12" s="37">
        <v>20508</v>
      </c>
      <c r="B12" s="39" t="s">
        <v>74</v>
      </c>
      <c r="C12" s="47">
        <v>85.7</v>
      </c>
      <c r="D12" s="47">
        <v>85.7</v>
      </c>
      <c r="E12" s="47"/>
      <c r="F12" s="47">
        <v>109.13</v>
      </c>
      <c r="G12" s="47">
        <v>109.13</v>
      </c>
      <c r="H12" s="47"/>
    </row>
    <row r="13" spans="1:8" ht="18" customHeight="1">
      <c r="A13" s="37">
        <v>2050802</v>
      </c>
      <c r="B13" s="53" t="s">
        <v>75</v>
      </c>
      <c r="C13" s="47">
        <v>85.7</v>
      </c>
      <c r="D13" s="47">
        <v>85.7</v>
      </c>
      <c r="E13" s="47"/>
      <c r="F13" s="47">
        <v>109.13</v>
      </c>
      <c r="G13" s="47">
        <v>109.13</v>
      </c>
      <c r="H13" s="47"/>
    </row>
    <row r="14" spans="1:8" ht="18" customHeight="1">
      <c r="A14" s="37">
        <v>208</v>
      </c>
      <c r="B14" s="39" t="s">
        <v>76</v>
      </c>
      <c r="C14" s="47">
        <v>41.45</v>
      </c>
      <c r="D14" s="47">
        <v>41.45</v>
      </c>
      <c r="E14" s="47"/>
      <c r="F14" s="47">
        <v>46.85</v>
      </c>
      <c r="G14" s="47">
        <v>46.85</v>
      </c>
      <c r="H14" s="47"/>
    </row>
    <row r="15" spans="1:8" ht="18" customHeight="1">
      <c r="A15" s="37">
        <v>20805</v>
      </c>
      <c r="B15" s="53" t="s">
        <v>77</v>
      </c>
      <c r="C15" s="47">
        <v>40.4</v>
      </c>
      <c r="D15" s="47">
        <v>40.4</v>
      </c>
      <c r="E15" s="55"/>
      <c r="F15" s="47">
        <v>45.89</v>
      </c>
      <c r="G15" s="47">
        <v>45.89</v>
      </c>
      <c r="H15" s="55"/>
    </row>
    <row r="16" spans="1:8" ht="18" customHeight="1">
      <c r="A16" s="37">
        <v>2080502</v>
      </c>
      <c r="B16" s="39" t="s">
        <v>78</v>
      </c>
      <c r="C16" s="47">
        <v>40.4</v>
      </c>
      <c r="D16" s="47">
        <v>40.4</v>
      </c>
      <c r="E16" s="55"/>
      <c r="F16" s="47">
        <v>45.89</v>
      </c>
      <c r="G16" s="47">
        <v>45.89</v>
      </c>
      <c r="H16" s="55"/>
    </row>
    <row r="17" spans="1:8" ht="18" customHeight="1">
      <c r="A17" s="37">
        <v>20807</v>
      </c>
      <c r="B17" s="53" t="s">
        <v>79</v>
      </c>
      <c r="C17" s="47">
        <v>1.05</v>
      </c>
      <c r="D17" s="47">
        <v>1.05</v>
      </c>
      <c r="E17" s="55"/>
      <c r="F17" s="47">
        <v>0.96</v>
      </c>
      <c r="G17" s="47">
        <v>0.96</v>
      </c>
      <c r="H17" s="55"/>
    </row>
    <row r="18" spans="1:8" ht="18" customHeight="1">
      <c r="A18" s="37">
        <v>2080799</v>
      </c>
      <c r="B18" s="39" t="s">
        <v>80</v>
      </c>
      <c r="C18" s="47">
        <v>1.05</v>
      </c>
      <c r="D18" s="47">
        <v>1.05</v>
      </c>
      <c r="E18" s="55"/>
      <c r="F18" s="47">
        <v>0.96</v>
      </c>
      <c r="G18" s="47">
        <v>0.96</v>
      </c>
      <c r="H18" s="55"/>
    </row>
    <row r="19" spans="1:8" ht="18" customHeight="1">
      <c r="A19" s="37">
        <v>210</v>
      </c>
      <c r="B19" s="53" t="s">
        <v>81</v>
      </c>
      <c r="C19" s="47">
        <v>8.68</v>
      </c>
      <c r="D19" s="47">
        <v>8.68</v>
      </c>
      <c r="E19" s="55"/>
      <c r="F19" s="47">
        <v>8.21</v>
      </c>
      <c r="G19" s="47">
        <v>8.21</v>
      </c>
      <c r="H19" s="55"/>
    </row>
    <row r="20" spans="1:8" ht="18" customHeight="1">
      <c r="A20" s="37">
        <v>21005</v>
      </c>
      <c r="B20" s="39" t="s">
        <v>82</v>
      </c>
      <c r="C20" s="47">
        <v>8.68</v>
      </c>
      <c r="D20" s="47">
        <v>8.68</v>
      </c>
      <c r="E20" s="55"/>
      <c r="F20" s="47">
        <v>8.21</v>
      </c>
      <c r="G20" s="47">
        <v>8.21</v>
      </c>
      <c r="H20" s="55"/>
    </row>
    <row r="21" spans="1:8" ht="18" customHeight="1">
      <c r="A21" s="37">
        <v>2100502</v>
      </c>
      <c r="B21" s="53" t="s">
        <v>83</v>
      </c>
      <c r="C21" s="47">
        <v>8.68</v>
      </c>
      <c r="D21" s="47">
        <v>8.68</v>
      </c>
      <c r="E21" s="55"/>
      <c r="F21" s="47">
        <v>8.21</v>
      </c>
      <c r="G21" s="47">
        <v>8.21</v>
      </c>
      <c r="H21" s="55"/>
    </row>
    <row r="22" spans="1:8" ht="18" customHeight="1">
      <c r="A22" s="37">
        <v>221</v>
      </c>
      <c r="B22" s="39" t="s">
        <v>84</v>
      </c>
      <c r="C22" s="47">
        <v>9.57</v>
      </c>
      <c r="D22" s="47">
        <v>9.57</v>
      </c>
      <c r="E22" s="55"/>
      <c r="F22" s="47">
        <v>10.75</v>
      </c>
      <c r="G22" s="47">
        <v>10.75</v>
      </c>
      <c r="H22" s="55"/>
    </row>
    <row r="23" spans="1:8" ht="18" customHeight="1">
      <c r="A23" s="37">
        <v>22102</v>
      </c>
      <c r="B23" s="53" t="s">
        <v>85</v>
      </c>
      <c r="C23" s="47">
        <v>9.57</v>
      </c>
      <c r="D23" s="47">
        <v>9.57</v>
      </c>
      <c r="E23" s="55"/>
      <c r="F23" s="47">
        <v>10.75</v>
      </c>
      <c r="G23" s="47">
        <v>10.75</v>
      </c>
      <c r="H23" s="55"/>
    </row>
    <row r="24" spans="1:8" ht="18" customHeight="1">
      <c r="A24" s="37">
        <v>2210201</v>
      </c>
      <c r="B24" s="39" t="s">
        <v>86</v>
      </c>
      <c r="C24" s="47">
        <v>9.57</v>
      </c>
      <c r="D24" s="47">
        <v>9.57</v>
      </c>
      <c r="E24" s="55"/>
      <c r="F24" s="47">
        <v>10.75</v>
      </c>
      <c r="G24" s="47">
        <v>10.75</v>
      </c>
      <c r="H24" s="55"/>
    </row>
  </sheetData>
  <sheetProtection/>
  <autoFilter ref="A5:H5"/>
  <mergeCells count="6">
    <mergeCell ref="A2:H2"/>
    <mergeCell ref="A1:B1"/>
    <mergeCell ref="C4:E4"/>
    <mergeCell ref="F4:H4"/>
    <mergeCell ref="A4:A5"/>
    <mergeCell ref="B4:B5"/>
  </mergeCells>
  <printOptions horizontalCentered="1"/>
  <pageMargins left="0.7480314960629921" right="0.7480314960629921" top="0.984251968503937" bottom="0.984251968503937" header="0.5118110236220472" footer="0.5118110236220472"/>
  <pageSetup fitToHeight="20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zoomScalePageLayoutView="0" workbookViewId="0" topLeftCell="A1">
      <pane xSplit="3" ySplit="8" topLeftCell="D9" activePane="bottomRight" state="frozen"/>
      <selection pane="topLeft" activeCell="D20" sqref="D20"/>
      <selection pane="topRight" activeCell="D20" sqref="D20"/>
      <selection pane="bottomLeft" activeCell="D20" sqref="D20"/>
      <selection pane="bottomRight" activeCell="F17" sqref="F17"/>
    </sheetView>
  </sheetViews>
  <sheetFormatPr defaultColWidth="9.00390625" defaultRowHeight="14.25" customHeight="1"/>
  <cols>
    <col min="1" max="1" width="9.75390625" style="25" customWidth="1"/>
    <col min="2" max="2" width="41.875" style="25" customWidth="1"/>
    <col min="3" max="8" width="15.625" style="25" customWidth="1"/>
    <col min="9" max="16384" width="9.00390625" style="25" customWidth="1"/>
  </cols>
  <sheetData>
    <row r="1" spans="1:2" ht="14.25">
      <c r="A1" s="65" t="s">
        <v>45</v>
      </c>
      <c r="B1" s="61"/>
    </row>
    <row r="2" spans="1:8" ht="22.5">
      <c r="A2" s="66" t="s">
        <v>89</v>
      </c>
      <c r="B2" s="60"/>
      <c r="C2" s="60"/>
      <c r="D2" s="60"/>
      <c r="E2" s="60"/>
      <c r="F2" s="60"/>
      <c r="G2" s="60"/>
      <c r="H2" s="60"/>
    </row>
    <row r="3" spans="1:8" ht="15">
      <c r="A3" s="24"/>
      <c r="B3" s="24"/>
      <c r="C3" s="24"/>
      <c r="D3" s="24"/>
      <c r="E3" s="23"/>
      <c r="F3" s="23"/>
      <c r="G3" s="21"/>
      <c r="H3" s="26" t="s">
        <v>27</v>
      </c>
    </row>
    <row r="4" spans="1:8" ht="18" customHeight="1">
      <c r="A4" s="63" t="s">
        <v>43</v>
      </c>
      <c r="B4" s="64" t="s">
        <v>42</v>
      </c>
      <c r="C4" s="62" t="s">
        <v>15</v>
      </c>
      <c r="D4" s="62"/>
      <c r="E4" s="62"/>
      <c r="F4" s="62" t="s">
        <v>16</v>
      </c>
      <c r="G4" s="62"/>
      <c r="H4" s="62"/>
    </row>
    <row r="5" spans="1:8" ht="18" customHeight="1">
      <c r="A5" s="63"/>
      <c r="B5" s="64"/>
      <c r="C5" s="28" t="s">
        <v>44</v>
      </c>
      <c r="D5" s="29" t="s">
        <v>31</v>
      </c>
      <c r="E5" s="29" t="s">
        <v>17</v>
      </c>
      <c r="F5" s="29" t="s">
        <v>7</v>
      </c>
      <c r="G5" s="29" t="s">
        <v>31</v>
      </c>
      <c r="H5" s="29" t="s">
        <v>17</v>
      </c>
    </row>
    <row r="6" spans="1:8" ht="18" customHeight="1">
      <c r="A6" s="29">
        <v>1</v>
      </c>
      <c r="B6" s="29">
        <v>2</v>
      </c>
      <c r="C6" s="29">
        <v>3</v>
      </c>
      <c r="D6" s="29">
        <v>4</v>
      </c>
      <c r="E6" s="29">
        <v>5</v>
      </c>
      <c r="F6" s="29">
        <v>6</v>
      </c>
      <c r="G6" s="29">
        <v>7</v>
      </c>
      <c r="H6" s="29">
        <v>8</v>
      </c>
    </row>
    <row r="7" spans="1:8" ht="18" customHeight="1">
      <c r="A7" s="37"/>
      <c r="B7" s="28" t="s">
        <v>0</v>
      </c>
      <c r="C7" s="47"/>
      <c r="D7" s="47"/>
      <c r="E7" s="47"/>
      <c r="F7" s="47"/>
      <c r="G7" s="47"/>
      <c r="H7" s="47"/>
    </row>
    <row r="8" spans="1:8" ht="18" customHeight="1">
      <c r="A8" s="37"/>
      <c r="B8" s="39" t="s">
        <v>70</v>
      </c>
      <c r="C8" s="47" t="s">
        <v>87</v>
      </c>
      <c r="D8" s="47" t="s">
        <v>88</v>
      </c>
      <c r="E8" s="47" t="s">
        <v>87</v>
      </c>
      <c r="F8" s="47" t="s">
        <v>87</v>
      </c>
      <c r="G8" s="47" t="s">
        <v>87</v>
      </c>
      <c r="H8" s="47" t="s">
        <v>87</v>
      </c>
    </row>
    <row r="9" spans="1:8" ht="18" customHeight="1">
      <c r="A9" s="37"/>
      <c r="B9" s="39" t="s">
        <v>62</v>
      </c>
      <c r="C9" s="47"/>
      <c r="D9" s="47"/>
      <c r="E9" s="47"/>
      <c r="F9" s="47"/>
      <c r="G9" s="47"/>
      <c r="H9" s="47"/>
    </row>
    <row r="10" spans="1:8" ht="18" customHeight="1">
      <c r="A10" s="37"/>
      <c r="B10" s="40" t="s">
        <v>63</v>
      </c>
      <c r="C10" s="47"/>
      <c r="D10" s="47"/>
      <c r="E10" s="47"/>
      <c r="F10" s="47"/>
      <c r="G10" s="47"/>
      <c r="H10" s="47"/>
    </row>
    <row r="11" spans="1:8" ht="18" customHeight="1">
      <c r="A11" s="37"/>
      <c r="B11" s="41" t="s">
        <v>64</v>
      </c>
      <c r="C11" s="47"/>
      <c r="D11" s="47"/>
      <c r="E11" s="47"/>
      <c r="F11" s="47"/>
      <c r="G11" s="47"/>
      <c r="H11" s="47"/>
    </row>
    <row r="12" spans="1:8" ht="18" customHeight="1">
      <c r="A12" s="37"/>
      <c r="B12" s="39"/>
      <c r="C12" s="47"/>
      <c r="D12" s="47"/>
      <c r="E12" s="47"/>
      <c r="F12" s="47"/>
      <c r="G12" s="47"/>
      <c r="H12" s="47"/>
    </row>
    <row r="13" spans="1:8" ht="18" customHeight="1">
      <c r="A13" s="37"/>
      <c r="B13" s="39"/>
      <c r="C13" s="47"/>
      <c r="D13" s="47"/>
      <c r="E13" s="47"/>
      <c r="F13" s="47"/>
      <c r="G13" s="47"/>
      <c r="H13" s="47"/>
    </row>
    <row r="14" spans="1:8" ht="18" customHeight="1">
      <c r="A14" s="37"/>
      <c r="B14" s="39"/>
      <c r="C14" s="47"/>
      <c r="D14" s="47"/>
      <c r="E14" s="47"/>
      <c r="F14" s="47"/>
      <c r="G14" s="47"/>
      <c r="H14" s="47"/>
    </row>
    <row r="15" spans="1:8" ht="18" customHeight="1">
      <c r="A15" s="37"/>
      <c r="B15" s="39"/>
      <c r="C15" s="47"/>
      <c r="D15" s="47"/>
      <c r="E15" s="47"/>
      <c r="F15" s="47"/>
      <c r="G15" s="47"/>
      <c r="H15" s="47"/>
    </row>
  </sheetData>
  <sheetProtection/>
  <autoFilter ref="A5:H5"/>
  <mergeCells count="6">
    <mergeCell ref="A1:B1"/>
    <mergeCell ref="A2:H2"/>
    <mergeCell ref="A4:A5"/>
    <mergeCell ref="B4:B5"/>
    <mergeCell ref="C4:E4"/>
    <mergeCell ref="F4:H4"/>
  </mergeCells>
  <printOptions horizontalCentered="1"/>
  <pageMargins left="0.7480314960629921" right="0.7480314960629921" top="0.984251968503937" bottom="0.984251968503937" header="0.5118110236220472" footer="0.5118110236220472"/>
  <pageSetup fitToHeight="20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showZeros="0" zoomScalePageLayoutView="0" workbookViewId="0" topLeftCell="A1">
      <pane xSplit="2" ySplit="8" topLeftCell="C9" activePane="bottomRight" state="frozen"/>
      <selection pane="topLeft" activeCell="D20" sqref="D20"/>
      <selection pane="topRight" activeCell="D20" sqref="D20"/>
      <selection pane="bottomLeft" activeCell="D20" sqref="D20"/>
      <selection pane="bottomRight" activeCell="E13" sqref="E13"/>
    </sheetView>
  </sheetViews>
  <sheetFormatPr defaultColWidth="9.00390625" defaultRowHeight="14.25"/>
  <cols>
    <col min="1" max="1" width="37.25390625" style="0" customWidth="1"/>
    <col min="2" max="10" width="10.625" style="0" customWidth="1"/>
  </cols>
  <sheetData>
    <row r="1" spans="1:5" ht="14.25">
      <c r="A1" s="9" t="s">
        <v>29</v>
      </c>
      <c r="B1" s="10"/>
      <c r="C1" s="10"/>
      <c r="D1" s="10"/>
      <c r="E1" s="11"/>
    </row>
    <row r="2" spans="1:10" ht="22.5">
      <c r="A2" s="58" t="s">
        <v>67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ht="14.25">
      <c r="A3" s="12"/>
      <c r="B3" s="13"/>
      <c r="C3" s="13"/>
      <c r="D3" s="13"/>
      <c r="E3" s="14"/>
      <c r="I3" s="70" t="s">
        <v>48</v>
      </c>
      <c r="J3" s="71"/>
    </row>
    <row r="4" spans="1:10" ht="18" customHeight="1">
      <c r="A4" s="68" t="s">
        <v>5</v>
      </c>
      <c r="B4" s="68" t="s">
        <v>6</v>
      </c>
      <c r="C4" s="68"/>
      <c r="D4" s="68"/>
      <c r="E4" s="68"/>
      <c r="F4" s="68"/>
      <c r="G4" s="68"/>
      <c r="H4" s="68"/>
      <c r="I4" s="68"/>
      <c r="J4" s="68" t="s">
        <v>13</v>
      </c>
    </row>
    <row r="5" spans="1:10" ht="18" customHeight="1">
      <c r="A5" s="68"/>
      <c r="B5" s="69" t="s">
        <v>46</v>
      </c>
      <c r="C5" s="69" t="s">
        <v>47</v>
      </c>
      <c r="D5" s="69"/>
      <c r="E5" s="69"/>
      <c r="F5" s="69"/>
      <c r="G5" s="68" t="s">
        <v>10</v>
      </c>
      <c r="H5" s="68"/>
      <c r="I5" s="68"/>
      <c r="J5" s="68"/>
    </row>
    <row r="6" spans="1:10" ht="28.5">
      <c r="A6" s="68"/>
      <c r="B6" s="68"/>
      <c r="C6" s="31" t="s">
        <v>7</v>
      </c>
      <c r="D6" s="31" t="s">
        <v>14</v>
      </c>
      <c r="E6" s="31" t="s">
        <v>8</v>
      </c>
      <c r="F6" s="31" t="s">
        <v>9</v>
      </c>
      <c r="G6" s="31" t="s">
        <v>7</v>
      </c>
      <c r="H6" s="31" t="s">
        <v>11</v>
      </c>
      <c r="I6" s="31" t="s">
        <v>12</v>
      </c>
      <c r="J6" s="68"/>
    </row>
    <row r="7" spans="1:10" ht="18" customHeight="1">
      <c r="A7" s="38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  <c r="H7" s="38">
        <v>8</v>
      </c>
      <c r="I7" s="38">
        <v>9</v>
      </c>
      <c r="J7" s="38">
        <v>10</v>
      </c>
    </row>
    <row r="8" spans="1:10" ht="18" customHeight="1">
      <c r="A8" s="43" t="s">
        <v>0</v>
      </c>
      <c r="B8" s="48">
        <f>B9</f>
        <v>29</v>
      </c>
      <c r="C8" s="48">
        <f aca="true" t="shared" si="0" ref="C8:J8">C9</f>
        <v>18</v>
      </c>
      <c r="D8" s="48">
        <f t="shared" si="0"/>
        <v>7</v>
      </c>
      <c r="E8" s="48">
        <f t="shared" si="0"/>
        <v>4</v>
      </c>
      <c r="F8" s="48">
        <f t="shared" si="0"/>
        <v>7</v>
      </c>
      <c r="G8" s="48">
        <f t="shared" si="0"/>
        <v>11</v>
      </c>
      <c r="H8" s="48">
        <f t="shared" si="0"/>
        <v>0</v>
      </c>
      <c r="I8" s="48">
        <f t="shared" si="0"/>
        <v>11</v>
      </c>
      <c r="J8" s="48">
        <f t="shared" si="0"/>
        <v>1</v>
      </c>
    </row>
    <row r="9" spans="1:10" ht="18" customHeight="1">
      <c r="A9" s="54" t="s">
        <v>70</v>
      </c>
      <c r="B9" s="48">
        <v>29</v>
      </c>
      <c r="C9" s="48">
        <v>18</v>
      </c>
      <c r="D9" s="48">
        <v>7</v>
      </c>
      <c r="E9" s="48">
        <v>4</v>
      </c>
      <c r="F9" s="48">
        <v>7</v>
      </c>
      <c r="G9" s="48">
        <v>11</v>
      </c>
      <c r="H9" s="48">
        <v>0</v>
      </c>
      <c r="I9" s="48">
        <v>11</v>
      </c>
      <c r="J9" s="48">
        <v>1</v>
      </c>
    </row>
    <row r="10" spans="1:10" ht="18" customHeight="1">
      <c r="A10" s="42"/>
      <c r="B10" s="48">
        <f aca="true" t="shared" si="1" ref="B10:B15">SUM(C10,G10)</f>
        <v>0</v>
      </c>
      <c r="C10" s="48">
        <f aca="true" t="shared" si="2" ref="C10:C15">SUM(D10:F10)</f>
        <v>0</v>
      </c>
      <c r="D10" s="48"/>
      <c r="E10" s="48"/>
      <c r="F10" s="48"/>
      <c r="G10" s="48">
        <f aca="true" t="shared" si="3" ref="G10:G15">SUM(H10:I10)</f>
        <v>0</v>
      </c>
      <c r="H10" s="48"/>
      <c r="I10" s="48"/>
      <c r="J10" s="48"/>
    </row>
    <row r="11" spans="1:10" ht="18" customHeight="1">
      <c r="A11" s="42"/>
      <c r="B11" s="48">
        <f t="shared" si="1"/>
        <v>0</v>
      </c>
      <c r="C11" s="48">
        <f>SUM(D11:F11)</f>
        <v>0</v>
      </c>
      <c r="D11" s="48"/>
      <c r="E11" s="48"/>
      <c r="F11" s="48"/>
      <c r="G11" s="48">
        <f t="shared" si="3"/>
        <v>0</v>
      </c>
      <c r="H11" s="48"/>
      <c r="I11" s="48"/>
      <c r="J11" s="48"/>
    </row>
    <row r="12" spans="1:10" ht="18" customHeight="1">
      <c r="A12" s="42"/>
      <c r="B12" s="48">
        <f t="shared" si="1"/>
        <v>0</v>
      </c>
      <c r="C12" s="48">
        <f t="shared" si="2"/>
        <v>0</v>
      </c>
      <c r="D12" s="48"/>
      <c r="E12" s="48"/>
      <c r="F12" s="48"/>
      <c r="G12" s="48">
        <f t="shared" si="3"/>
        <v>0</v>
      </c>
      <c r="H12" s="48"/>
      <c r="I12" s="48"/>
      <c r="J12" s="48"/>
    </row>
    <row r="13" spans="1:10" ht="18" customHeight="1">
      <c r="A13" s="42"/>
      <c r="B13" s="48">
        <f t="shared" si="1"/>
        <v>0</v>
      </c>
      <c r="C13" s="48">
        <f t="shared" si="2"/>
        <v>0</v>
      </c>
      <c r="D13" s="48"/>
      <c r="E13" s="48"/>
      <c r="F13" s="48"/>
      <c r="G13" s="48">
        <f t="shared" si="3"/>
        <v>0</v>
      </c>
      <c r="H13" s="48"/>
      <c r="I13" s="48"/>
      <c r="J13" s="48"/>
    </row>
    <row r="14" spans="1:10" ht="18" customHeight="1">
      <c r="A14" s="42"/>
      <c r="B14" s="48">
        <f t="shared" si="1"/>
        <v>0</v>
      </c>
      <c r="C14" s="48">
        <f t="shared" si="2"/>
        <v>0</v>
      </c>
      <c r="D14" s="48"/>
      <c r="E14" s="48"/>
      <c r="F14" s="48"/>
      <c r="G14" s="48">
        <f t="shared" si="3"/>
        <v>0</v>
      </c>
      <c r="H14" s="48"/>
      <c r="I14" s="48"/>
      <c r="J14" s="48"/>
    </row>
    <row r="15" spans="1:10" ht="18" customHeight="1">
      <c r="A15" s="42"/>
      <c r="B15" s="48">
        <f t="shared" si="1"/>
        <v>0</v>
      </c>
      <c r="C15" s="48">
        <f t="shared" si="2"/>
        <v>0</v>
      </c>
      <c r="D15" s="48"/>
      <c r="E15" s="48"/>
      <c r="F15" s="48"/>
      <c r="G15" s="48">
        <f t="shared" si="3"/>
        <v>0</v>
      </c>
      <c r="H15" s="48"/>
      <c r="I15" s="48"/>
      <c r="J15" s="48"/>
    </row>
  </sheetData>
  <sheetProtection/>
  <autoFilter ref="A6:J6"/>
  <mergeCells count="8">
    <mergeCell ref="A2:J2"/>
    <mergeCell ref="A4:A6"/>
    <mergeCell ref="B4:I4"/>
    <mergeCell ref="J4:J6"/>
    <mergeCell ref="B5:B6"/>
    <mergeCell ref="G5:I5"/>
    <mergeCell ref="C5:F5"/>
    <mergeCell ref="I3:J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0"/>
  <sheetViews>
    <sheetView showZeros="0" workbookViewId="0" topLeftCell="A1">
      <pane xSplit="1" ySplit="6" topLeftCell="B7" activePane="bottomRight" state="frozen"/>
      <selection pane="topLeft" activeCell="D20" sqref="D20"/>
      <selection pane="topRight" activeCell="D20" sqref="D20"/>
      <selection pane="bottomLeft" activeCell="D20" sqref="D20"/>
      <selection pane="bottomRight" activeCell="F31" sqref="F31"/>
    </sheetView>
  </sheetViews>
  <sheetFormatPr defaultColWidth="9.00390625" defaultRowHeight="14.25"/>
  <cols>
    <col min="1" max="1" width="59.75390625" style="0" customWidth="1"/>
    <col min="2" max="2" width="23.625" style="0" customWidth="1"/>
  </cols>
  <sheetData>
    <row r="1" ht="14.25">
      <c r="A1" s="5" t="s">
        <v>53</v>
      </c>
    </row>
    <row r="2" spans="1:2" ht="22.5">
      <c r="A2" s="72" t="s">
        <v>68</v>
      </c>
      <c r="B2" s="73"/>
    </row>
    <row r="3" spans="1:2" s="6" customFormat="1" ht="15" customHeight="1">
      <c r="A3" s="27"/>
      <c r="B3" s="26" t="s">
        <v>27</v>
      </c>
    </row>
    <row r="4" spans="1:2" ht="18" customHeight="1">
      <c r="A4" s="50" t="s">
        <v>51</v>
      </c>
      <c r="B4" s="7" t="s">
        <v>4</v>
      </c>
    </row>
    <row r="5" spans="1:2" ht="18" customHeight="1">
      <c r="A5" s="50" t="s">
        <v>52</v>
      </c>
      <c r="B5" s="49">
        <v>6</v>
      </c>
    </row>
    <row r="6" spans="1:2" ht="18" customHeight="1">
      <c r="A6" s="8" t="s">
        <v>3</v>
      </c>
      <c r="B6" s="49"/>
    </row>
    <row r="7" spans="1:2" ht="18" customHeight="1">
      <c r="A7" s="52" t="s">
        <v>60</v>
      </c>
      <c r="B7" s="49">
        <v>2</v>
      </c>
    </row>
    <row r="8" spans="1:2" ht="18" customHeight="1">
      <c r="A8" s="51" t="s">
        <v>58</v>
      </c>
      <c r="B8" s="49"/>
    </row>
    <row r="9" spans="1:2" ht="18" customHeight="1">
      <c r="A9" s="51" t="s">
        <v>59</v>
      </c>
      <c r="B9" s="49">
        <v>2</v>
      </c>
    </row>
    <row r="10" spans="1:2" ht="18" customHeight="1">
      <c r="A10" s="52" t="s">
        <v>61</v>
      </c>
      <c r="B10" s="49">
        <v>4</v>
      </c>
    </row>
  </sheetData>
  <sheetProtection/>
  <autoFilter ref="A4:B4"/>
  <mergeCells count="1">
    <mergeCell ref="A2:B2"/>
  </mergeCells>
  <printOptions horizontalCentered="1"/>
  <pageMargins left="0.9055118110236221" right="0.7480314960629921" top="0.6692913385826772" bottom="0.6692913385826772" header="0.3937007874015748" footer="0.31496062992125984"/>
  <pageSetup fitToHeight="1" fitToWidth="1"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蓝</cp:lastModifiedBy>
  <cp:lastPrinted>2014-04-29T02:05:23Z</cp:lastPrinted>
  <dcterms:created xsi:type="dcterms:W3CDTF">2006-02-13T05:15:25Z</dcterms:created>
  <dcterms:modified xsi:type="dcterms:W3CDTF">2014-05-13T00:45:14Z</dcterms:modified>
  <cp:category/>
  <cp:version/>
  <cp:contentType/>
  <cp:contentStatus/>
</cp:coreProperties>
</file>