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4"/>
  </bookViews>
  <sheets>
    <sheet name="附表1部门收支预算总表" sheetId="1" r:id="rId1"/>
    <sheet name="附件2公共财政预算总表" sheetId="2" r:id="rId2"/>
    <sheet name="附件3政府性基金收支预算表" sheetId="3" r:id="rId3"/>
    <sheet name="附表4部门基本信息表" sheetId="4" r:id="rId4"/>
    <sheet name="附表9三公预算" sheetId="5" r:id="rId5"/>
  </sheets>
  <definedNames>
    <definedName name="_xlnm._FilterDatabase" localSheetId="0" hidden="1">'附表1部门收支预算总表'!$A$5:$D$15</definedName>
    <definedName name="_xlnm._FilterDatabase" localSheetId="3" hidden="1">'附表4部门基本信息表'!$A$6:$J$6</definedName>
    <definedName name="_xlnm._FilterDatabase" localSheetId="4" hidden="1">'附表9三公预算'!$A$4:$B$4</definedName>
    <definedName name="_xlnm._FilterDatabase" localSheetId="1" hidden="1">'附件2公共财政预算总表'!$A$5:$H$5</definedName>
    <definedName name="_xlnm._FilterDatabase" localSheetId="2" hidden="1">'附件3政府性基金收支预算表'!$A$5:$H$5</definedName>
    <definedName name="_xlnm.Print_Titles" localSheetId="0">'附表1部门收支预算总表'!$4:$5</definedName>
    <definedName name="_xlnm.Print_Titles" localSheetId="1">'附件2公共财政预算总表'!$1:$6</definedName>
    <definedName name="_xlnm.Print_Titles" localSheetId="2">'附件3政府性基金收支预算表'!$1:$6</definedName>
    <definedName name="地区名称">#REF!</definedName>
  </definedNames>
  <calcPr calcMode="manual" fullCalcOnLoad="1"/>
</workbook>
</file>

<file path=xl/sharedStrings.xml><?xml version="1.0" encoding="utf-8"?>
<sst xmlns="http://schemas.openxmlformats.org/spreadsheetml/2006/main" count="107" uniqueCount="87">
  <si>
    <t>合计</t>
  </si>
  <si>
    <t>项目</t>
  </si>
  <si>
    <t>预算数</t>
  </si>
  <si>
    <t>1、因公出国（境）费用</t>
  </si>
  <si>
    <t>本年预算数</t>
  </si>
  <si>
    <t>单位名称</t>
  </si>
  <si>
    <t>人数</t>
  </si>
  <si>
    <t>小计</t>
  </si>
  <si>
    <t>事业</t>
  </si>
  <si>
    <t>工勤</t>
  </si>
  <si>
    <t>离退休人数</t>
  </si>
  <si>
    <t>离休</t>
  </si>
  <si>
    <t>退休</t>
  </si>
  <si>
    <t>在编实有车辆数</t>
  </si>
  <si>
    <t>行政（含参公管理）</t>
  </si>
  <si>
    <t>上年年初预算数</t>
  </si>
  <si>
    <t>当年年初预算数</t>
  </si>
  <si>
    <t>项目支出</t>
  </si>
  <si>
    <r>
      <t>附件</t>
    </r>
    <r>
      <rPr>
        <sz val="12"/>
        <rFont val="Arial"/>
        <family val="2"/>
      </rPr>
      <t>2</t>
    </r>
  </si>
  <si>
    <t>一、公共财政预算</t>
  </si>
  <si>
    <t>二、政府性基金</t>
  </si>
  <si>
    <t>三、财政专户管理的教育收费</t>
  </si>
  <si>
    <t>四、自筹资金</t>
  </si>
  <si>
    <t>一、基本支出</t>
  </si>
  <si>
    <t>二、项目支出</t>
  </si>
  <si>
    <t>本年收入合计</t>
  </si>
  <si>
    <t>本年支出合计</t>
  </si>
  <si>
    <t>单位：万元</t>
  </si>
  <si>
    <t>附件1</t>
  </si>
  <si>
    <t>附件4</t>
  </si>
  <si>
    <t>单位：万元</t>
  </si>
  <si>
    <t>基本支出</t>
  </si>
  <si>
    <t>上年结转和结余</t>
  </si>
  <si>
    <t>1、本级财力安排</t>
  </si>
  <si>
    <t>1、工资福利支出</t>
  </si>
  <si>
    <t xml:space="preserve">2、专项收入 </t>
  </si>
  <si>
    <t>2、商品和服务支出</t>
  </si>
  <si>
    <t>3、执法办案补助</t>
  </si>
  <si>
    <t>3、对个人和家庭的补助</t>
  </si>
  <si>
    <t>4、收费成本补偿</t>
  </si>
  <si>
    <t>1、事业单位经营性收入</t>
  </si>
  <si>
    <t>2、其他自有资金</t>
  </si>
  <si>
    <t>单位名称（科目名称）</t>
  </si>
  <si>
    <t>支出功能科目编码</t>
  </si>
  <si>
    <t>小计</t>
  </si>
  <si>
    <r>
      <t>附件</t>
    </r>
    <r>
      <rPr>
        <sz val="12"/>
        <rFont val="宋体"/>
        <family val="0"/>
      </rPr>
      <t>3</t>
    </r>
  </si>
  <si>
    <t>实有人数合计</t>
  </si>
  <si>
    <t>在职在编实有人数</t>
  </si>
  <si>
    <t>单位：人、辆</t>
  </si>
  <si>
    <r>
      <t xml:space="preserve">收 </t>
    </r>
    <r>
      <rPr>
        <sz val="14"/>
        <rFont val="宋体"/>
        <family val="0"/>
      </rPr>
      <t xml:space="preserve">       </t>
    </r>
    <r>
      <rPr>
        <sz val="14"/>
        <rFont val="宋体"/>
        <family val="0"/>
      </rPr>
      <t>入</t>
    </r>
  </si>
  <si>
    <r>
      <t>支</t>
    </r>
    <r>
      <rPr>
        <sz val="14"/>
        <rFont val="宋体"/>
        <family val="0"/>
      </rPr>
      <t xml:space="preserve">        </t>
    </r>
    <r>
      <rPr>
        <sz val="14"/>
        <rFont val="宋体"/>
        <family val="0"/>
      </rPr>
      <t>出</t>
    </r>
  </si>
  <si>
    <r>
      <t xml:space="preserve">项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目</t>
    </r>
  </si>
  <si>
    <r>
      <t xml:space="preserve">合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计</t>
    </r>
  </si>
  <si>
    <t>附件9</t>
  </si>
  <si>
    <t>用事业基金弥补收支差额</t>
  </si>
  <si>
    <t>年末结转和结余</t>
  </si>
  <si>
    <t>支出总计</t>
  </si>
  <si>
    <t>收入总计</t>
  </si>
  <si>
    <t>（1）公务用车购置</t>
  </si>
  <si>
    <t>（2）公务用车运行维护费</t>
  </si>
  <si>
    <t>2、公务用车费</t>
  </si>
  <si>
    <t>3、公务接待费</t>
  </si>
  <si>
    <t>景东县政府办公室</t>
  </si>
  <si>
    <t>景东县政府办公室（其他就业补助支出）</t>
  </si>
  <si>
    <t>一般公共服务</t>
  </si>
  <si>
    <t>政府办公厅（室）及相关机构事务</t>
  </si>
  <si>
    <t>行政运行</t>
  </si>
  <si>
    <t>其他政府办公厅及相关机构事务支出</t>
  </si>
  <si>
    <t>一般行政管理事务</t>
  </si>
  <si>
    <t>其他发展和改革事务支出</t>
  </si>
  <si>
    <t>社会保障和就业</t>
  </si>
  <si>
    <t>行政单位离退休</t>
  </si>
  <si>
    <t>归口管理的行政单位离退休</t>
  </si>
  <si>
    <t>医疗卫生</t>
  </si>
  <si>
    <t>医疗保障</t>
  </si>
  <si>
    <t>行政单位医疗</t>
  </si>
  <si>
    <t>住房保障支出</t>
  </si>
  <si>
    <t>住房改革支出</t>
  </si>
  <si>
    <t>住房公积金</t>
  </si>
  <si>
    <t>诚乡社区事务</t>
  </si>
  <si>
    <t>国有土地使用权出让收入安排的支出</t>
  </si>
  <si>
    <t>支付破产或改制企业职工安置费</t>
  </si>
  <si>
    <r>
      <t>景东县人民政府办公室2</t>
    </r>
    <r>
      <rPr>
        <b/>
        <sz val="18"/>
        <color indexed="8"/>
        <rFont val="宋体"/>
        <family val="0"/>
      </rPr>
      <t>014年</t>
    </r>
    <r>
      <rPr>
        <b/>
        <sz val="18"/>
        <color indexed="8"/>
        <rFont val="宋体"/>
        <family val="0"/>
      </rPr>
      <t>年政府性基金收支预算表</t>
    </r>
  </si>
  <si>
    <r>
      <t>景东县人民政府办公室2</t>
    </r>
    <r>
      <rPr>
        <b/>
        <sz val="18"/>
        <rFont val="宋体"/>
        <family val="0"/>
      </rPr>
      <t>014</t>
    </r>
    <r>
      <rPr>
        <b/>
        <sz val="18"/>
        <rFont val="宋体"/>
        <family val="0"/>
      </rPr>
      <t>年基本信息表</t>
    </r>
  </si>
  <si>
    <t>景东县人民政府办公室2014年“三公”经费预算财政拨款情况统计表</t>
  </si>
  <si>
    <t>景东县人民政府办公室2014年收支预算总表</t>
  </si>
  <si>
    <t>景东县人民政府办公室2014年公共财政支出预算总表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</si>
</sst>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;[Red]\-#,##0.00\ "/>
    <numFmt numFmtId="205" formatCode="#,##0_ ;[Red]\-#,##0\ "/>
  </numFmts>
  <fonts count="3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sz val="10"/>
      <color indexed="9"/>
      <name val="宋体"/>
      <family val="0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3" applyFill="1" applyAlignment="1">
      <alignment vertical="center"/>
      <protection/>
    </xf>
    <xf numFmtId="0" fontId="2" fillId="0" borderId="10" xfId="43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43" applyFont="1" applyFill="1" applyAlignment="1">
      <alignment vertical="center"/>
      <protection/>
    </xf>
    <xf numFmtId="0" fontId="23" fillId="0" borderId="0" xfId="43" applyFont="1" applyFill="1" applyAlignment="1">
      <alignment horizontal="right" vertical="center"/>
      <protection/>
    </xf>
    <xf numFmtId="0" fontId="2" fillId="0" borderId="0" xfId="43" applyFont="1" applyFill="1" applyAlignment="1" quotePrefix="1">
      <alignment vertical="center"/>
      <protection/>
    </xf>
    <xf numFmtId="0" fontId="2" fillId="0" borderId="0" xfId="43" applyFont="1" applyFill="1" applyAlignment="1">
      <alignment vertical="center"/>
      <protection/>
    </xf>
    <xf numFmtId="0" fontId="0" fillId="0" borderId="0" xfId="43" applyFont="1" applyFill="1" applyAlignment="1">
      <alignment horizontal="center" vertical="center"/>
      <protection/>
    </xf>
    <xf numFmtId="0" fontId="0" fillId="0" borderId="10" xfId="43" applyFont="1" applyFill="1" applyBorder="1" applyAlignment="1" quotePrefix="1">
      <alignment horizontal="center" vertical="center"/>
      <protection/>
    </xf>
    <xf numFmtId="0" fontId="2" fillId="0" borderId="10" xfId="43" applyFont="1" applyFill="1" applyBorder="1" applyAlignment="1" quotePrefix="1">
      <alignment vertical="center"/>
      <protection/>
    </xf>
    <xf numFmtId="0" fontId="2" fillId="0" borderId="10" xfId="43" applyFont="1" applyFill="1" applyBorder="1" applyAlignment="1" quotePrefix="1">
      <alignment vertical="center"/>
      <protection/>
    </xf>
    <xf numFmtId="0" fontId="2" fillId="0" borderId="11" xfId="43" applyFont="1" applyFill="1" applyBorder="1" applyAlignment="1">
      <alignment vertical="center"/>
      <protection/>
    </xf>
    <xf numFmtId="0" fontId="26" fillId="0" borderId="10" xfId="43" applyFont="1" applyFill="1" applyBorder="1" applyAlignment="1">
      <alignment horizontal="center" vertical="center"/>
      <protection/>
    </xf>
    <xf numFmtId="0" fontId="26" fillId="0" borderId="11" xfId="4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10" xfId="43" applyFont="1" applyFill="1" applyBorder="1" applyAlignment="1">
      <alignment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43" applyFont="1" applyFill="1" applyBorder="1" applyAlignment="1" quotePrefix="1">
      <alignment vertical="center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0" fillId="0" borderId="10" xfId="43" applyFont="1" applyFill="1" applyBorder="1" applyAlignment="1">
      <alignment horizontal="left" vertical="center" indent="1"/>
      <protection/>
    </xf>
    <xf numFmtId="0" fontId="0" fillId="0" borderId="10" xfId="43" applyFont="1" applyFill="1" applyBorder="1" applyAlignment="1">
      <alignment horizontal="left" vertical="center" indent="1"/>
      <protection/>
    </xf>
    <xf numFmtId="0" fontId="2" fillId="0" borderId="10" xfId="43" applyFont="1" applyFill="1" applyBorder="1" applyAlignment="1">
      <alignment horizontal="left" vertical="center" indent="1"/>
      <protection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 horizontal="left" vertical="center" shrinkToFit="1"/>
      <protection/>
    </xf>
    <xf numFmtId="0" fontId="32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204" fontId="2" fillId="0" borderId="10" xfId="43" applyNumberFormat="1" applyFont="1" applyFill="1" applyBorder="1" applyAlignment="1">
      <alignment horizontal="right" vertical="center" shrinkToFit="1"/>
      <protection/>
    </xf>
    <xf numFmtId="204" fontId="24" fillId="0" borderId="10" xfId="43" applyNumberFormat="1" applyFont="1" applyFill="1" applyBorder="1" applyAlignment="1">
      <alignment horizontal="right" vertical="center" shrinkToFit="1"/>
      <protection/>
    </xf>
    <xf numFmtId="204" fontId="2" fillId="0" borderId="10" xfId="43" applyNumberFormat="1" applyFont="1" applyFill="1" applyBorder="1" applyAlignment="1">
      <alignment horizontal="right" vertical="center" shrinkToFit="1"/>
      <protection/>
    </xf>
    <xf numFmtId="204" fontId="32" fillId="0" borderId="10" xfId="0" applyNumberFormat="1" applyFont="1" applyFill="1" applyBorder="1" applyAlignment="1" applyProtection="1">
      <alignment horizontal="right" vertical="center" shrinkToFit="1"/>
      <protection/>
    </xf>
    <xf numFmtId="205" fontId="0" fillId="0" borderId="10" xfId="0" applyNumberFormat="1" applyBorder="1" applyAlignment="1">
      <alignment horizontal="right" vertical="center" shrinkToFit="1"/>
    </xf>
    <xf numFmtId="204" fontId="0" fillId="0" borderId="10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vertical="center"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horizontal="left" vertical="center" shrinkToFit="1"/>
      <protection/>
    </xf>
    <xf numFmtId="204" fontId="32" fillId="0" borderId="0" xfId="0" applyNumberFormat="1" applyFont="1" applyFill="1" applyBorder="1" applyAlignment="1" applyProtection="1">
      <alignment horizontal="right" vertical="center" shrinkToFit="1"/>
      <protection/>
    </xf>
    <xf numFmtId="0" fontId="25" fillId="0" borderId="10" xfId="43" applyFont="1" applyFill="1" applyBorder="1" applyAlignment="1" quotePrefix="1">
      <alignment horizontal="center" vertical="center"/>
      <protection/>
    </xf>
    <xf numFmtId="0" fontId="25" fillId="0" borderId="10" xfId="43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1" fillId="0" borderId="0" xfId="0" applyFont="1" applyAlignment="1">
      <alignment horizontal="center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04-分类改革-预算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workbookViewId="0" topLeftCell="A1">
      <pane xSplit="2" ySplit="6" topLeftCell="C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A7" sqref="A6:A7"/>
    </sheetView>
  </sheetViews>
  <sheetFormatPr defaultColWidth="9.00390625" defaultRowHeight="14.25"/>
  <cols>
    <col min="1" max="1" width="49.25390625" style="3" customWidth="1"/>
    <col min="2" max="2" width="17.625" style="3" customWidth="1"/>
    <col min="3" max="3" width="39.50390625" style="3" customWidth="1"/>
    <col min="4" max="4" width="17.625" style="3" customWidth="1"/>
    <col min="5" max="5" width="29.75390625" style="3" customWidth="1"/>
    <col min="6" max="16384" width="9.00390625" style="3" customWidth="1"/>
  </cols>
  <sheetData>
    <row r="1" spans="1:4" s="10" customFormat="1" ht="27" customHeight="1">
      <c r="A1" s="9" t="s">
        <v>28</v>
      </c>
      <c r="D1" s="11"/>
    </row>
    <row r="2" spans="1:4" ht="22.5" customHeight="1">
      <c r="A2" s="57" t="s">
        <v>85</v>
      </c>
      <c r="B2" s="57"/>
      <c r="C2" s="57"/>
      <c r="D2" s="57"/>
    </row>
    <row r="3" spans="1:4" ht="19.5" customHeight="1">
      <c r="A3" s="12"/>
      <c r="B3" s="13"/>
      <c r="C3" s="13"/>
      <c r="D3" s="14" t="s">
        <v>27</v>
      </c>
    </row>
    <row r="4" spans="1:4" ht="21.75" customHeight="1">
      <c r="A4" s="55" t="s">
        <v>49</v>
      </c>
      <c r="B4" s="56"/>
      <c r="C4" s="55" t="s">
        <v>50</v>
      </c>
      <c r="D4" s="56"/>
    </row>
    <row r="5" spans="1:4" ht="21.75" customHeight="1">
      <c r="A5" s="15" t="s">
        <v>1</v>
      </c>
      <c r="B5" s="15" t="s">
        <v>2</v>
      </c>
      <c r="C5" s="15" t="s">
        <v>1</v>
      </c>
      <c r="D5" s="15" t="s">
        <v>2</v>
      </c>
    </row>
    <row r="6" spans="1:4" ht="19.5" customHeight="1">
      <c r="A6" s="16" t="s">
        <v>19</v>
      </c>
      <c r="B6" s="43">
        <v>921.88</v>
      </c>
      <c r="C6" s="2" t="s">
        <v>23</v>
      </c>
      <c r="D6" s="43">
        <v>741.49</v>
      </c>
    </row>
    <row r="7" spans="1:4" ht="19.5" customHeight="1">
      <c r="A7" s="34" t="s">
        <v>33</v>
      </c>
      <c r="B7" s="43">
        <v>921.88</v>
      </c>
      <c r="C7" s="32" t="s">
        <v>34</v>
      </c>
      <c r="D7" s="43">
        <v>320.85</v>
      </c>
    </row>
    <row r="8" spans="1:4" ht="19.5" customHeight="1">
      <c r="A8" s="35" t="s">
        <v>35</v>
      </c>
      <c r="B8" s="43"/>
      <c r="C8" s="33" t="s">
        <v>36</v>
      </c>
      <c r="D8" s="43">
        <f>D6-D7-D9</f>
        <v>339.41999999999996</v>
      </c>
    </row>
    <row r="9" spans="1:4" ht="19.5" customHeight="1">
      <c r="A9" s="34" t="s">
        <v>37</v>
      </c>
      <c r="B9" s="43"/>
      <c r="C9" s="33" t="s">
        <v>38</v>
      </c>
      <c r="D9" s="43">
        <v>81.22</v>
      </c>
    </row>
    <row r="10" spans="1:4" ht="19.5" customHeight="1">
      <c r="A10" s="34" t="s">
        <v>39</v>
      </c>
      <c r="B10" s="43"/>
      <c r="C10" s="1" t="s">
        <v>24</v>
      </c>
      <c r="D10" s="43">
        <v>730.39</v>
      </c>
    </row>
    <row r="11" spans="1:4" ht="19.5" customHeight="1">
      <c r="A11" s="22" t="s">
        <v>20</v>
      </c>
      <c r="B11" s="43">
        <v>550</v>
      </c>
      <c r="C11" s="22"/>
      <c r="D11" s="43"/>
    </row>
    <row r="12" spans="1:4" ht="19.5" customHeight="1">
      <c r="A12" s="4" t="s">
        <v>21</v>
      </c>
      <c r="B12" s="43"/>
      <c r="C12" s="22"/>
      <c r="D12" s="43"/>
    </row>
    <row r="13" spans="1:4" ht="19.5" customHeight="1">
      <c r="A13" s="4" t="s">
        <v>22</v>
      </c>
      <c r="B13" s="43">
        <f>SUM(B14:B15)</f>
        <v>0</v>
      </c>
      <c r="C13" s="22"/>
      <c r="D13" s="43"/>
    </row>
    <row r="14" spans="1:4" ht="19.5" customHeight="1">
      <c r="A14" s="36" t="s">
        <v>40</v>
      </c>
      <c r="B14" s="43"/>
      <c r="C14" s="22"/>
      <c r="D14" s="43"/>
    </row>
    <row r="15" spans="1:4" ht="19.5" customHeight="1">
      <c r="A15" s="36" t="s">
        <v>41</v>
      </c>
      <c r="B15" s="43"/>
      <c r="C15" s="22"/>
      <c r="D15" s="43"/>
    </row>
    <row r="16" spans="1:4" ht="19.5" customHeight="1">
      <c r="A16" s="17"/>
      <c r="B16" s="43"/>
      <c r="C16" s="18"/>
      <c r="D16" s="45"/>
    </row>
    <row r="17" spans="1:4" ht="26.25" customHeight="1">
      <c r="A17" s="19" t="s">
        <v>25</v>
      </c>
      <c r="B17" s="44">
        <f>B6+B11</f>
        <v>1471.88</v>
      </c>
      <c r="C17" s="20" t="s">
        <v>26</v>
      </c>
      <c r="D17" s="45">
        <f>D6+D10</f>
        <v>1471.88</v>
      </c>
    </row>
    <row r="18" spans="1:4" ht="26.25" customHeight="1">
      <c r="A18" s="30" t="s">
        <v>54</v>
      </c>
      <c r="B18" s="43"/>
      <c r="C18" s="18" t="s">
        <v>55</v>
      </c>
      <c r="D18" s="45"/>
    </row>
    <row r="19" spans="1:4" ht="26.25" customHeight="1">
      <c r="A19" s="30" t="s">
        <v>32</v>
      </c>
      <c r="B19" s="43"/>
      <c r="C19" s="18"/>
      <c r="D19" s="45"/>
    </row>
    <row r="20" spans="1:4" ht="26.25" customHeight="1">
      <c r="A20" s="19" t="s">
        <v>57</v>
      </c>
      <c r="B20" s="44">
        <f>SUM(B17:B19)</f>
        <v>1471.88</v>
      </c>
      <c r="C20" s="20" t="s">
        <v>56</v>
      </c>
      <c r="D20" s="45">
        <v>1471.88</v>
      </c>
    </row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19.5" customHeight="1"/>
    <row r="252" ht="19.5" customHeight="1"/>
    <row r="253" ht="19.5" customHeight="1"/>
    <row r="254" ht="19.5" customHeight="1"/>
  </sheetData>
  <sheetProtection/>
  <autoFilter ref="A5:D15"/>
  <mergeCells count="3">
    <mergeCell ref="A4:B4"/>
    <mergeCell ref="C4:D4"/>
    <mergeCell ref="A2:D2"/>
  </mergeCells>
  <printOptions horizontalCentered="1"/>
  <pageMargins left="0.5118110236220472" right="0.5511811023622047" top="0.4724409448818898" bottom="0.4724409448818898" header="0.3937007874015748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pane xSplit="3" ySplit="10" topLeftCell="D11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A2" sqref="A2:H2"/>
    </sheetView>
  </sheetViews>
  <sheetFormatPr defaultColWidth="9.00390625" defaultRowHeight="14.25" customHeight="1"/>
  <cols>
    <col min="1" max="1" width="14.875" style="25" customWidth="1"/>
    <col min="2" max="2" width="30.00390625" style="25" customWidth="1"/>
    <col min="3" max="3" width="11.875" style="25" customWidth="1"/>
    <col min="4" max="5" width="15.625" style="25" customWidth="1"/>
    <col min="6" max="6" width="9.625" style="25" customWidth="1"/>
    <col min="7" max="7" width="9.25390625" style="25" customWidth="1"/>
    <col min="8" max="8" width="9.125" style="25" customWidth="1"/>
    <col min="9" max="16384" width="9.00390625" style="25" customWidth="1"/>
  </cols>
  <sheetData>
    <row r="1" spans="1:2" ht="15">
      <c r="A1" s="59" t="s">
        <v>18</v>
      </c>
      <c r="B1" s="59"/>
    </row>
    <row r="2" spans="1:8" ht="22.5">
      <c r="A2" s="58" t="s">
        <v>86</v>
      </c>
      <c r="B2" s="58"/>
      <c r="C2" s="58"/>
      <c r="D2" s="58"/>
      <c r="E2" s="58"/>
      <c r="F2" s="58"/>
      <c r="G2" s="58"/>
      <c r="H2" s="58"/>
    </row>
    <row r="3" spans="1:8" ht="15">
      <c r="A3" s="24"/>
      <c r="B3" s="24"/>
      <c r="C3" s="24"/>
      <c r="D3" s="24"/>
      <c r="E3" s="23"/>
      <c r="F3" s="23"/>
      <c r="G3" s="21"/>
      <c r="H3" s="26" t="s">
        <v>30</v>
      </c>
    </row>
    <row r="4" spans="1:8" ht="18" customHeight="1">
      <c r="A4" s="61" t="s">
        <v>43</v>
      </c>
      <c r="B4" s="62" t="s">
        <v>42</v>
      </c>
      <c r="C4" s="60" t="s">
        <v>15</v>
      </c>
      <c r="D4" s="60"/>
      <c r="E4" s="60"/>
      <c r="F4" s="60" t="s">
        <v>16</v>
      </c>
      <c r="G4" s="60"/>
      <c r="H4" s="60"/>
    </row>
    <row r="5" spans="1:8" ht="18" customHeight="1">
      <c r="A5" s="61"/>
      <c r="B5" s="62"/>
      <c r="C5" s="28" t="s">
        <v>44</v>
      </c>
      <c r="D5" s="29" t="s">
        <v>31</v>
      </c>
      <c r="E5" s="29" t="s">
        <v>17</v>
      </c>
      <c r="F5" s="29" t="s">
        <v>7</v>
      </c>
      <c r="G5" s="29" t="s">
        <v>31</v>
      </c>
      <c r="H5" s="29" t="s">
        <v>17</v>
      </c>
    </row>
    <row r="6" spans="1:8" ht="18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18" customHeight="1">
      <c r="A7" s="37"/>
      <c r="B7" s="28" t="s">
        <v>0</v>
      </c>
      <c r="C7" s="46">
        <v>731</v>
      </c>
      <c r="D7" s="46">
        <v>582</v>
      </c>
      <c r="E7" s="46">
        <v>149</v>
      </c>
      <c r="F7" s="46">
        <v>921.88</v>
      </c>
      <c r="G7" s="46">
        <v>741.49</v>
      </c>
      <c r="H7" s="46">
        <v>180.39</v>
      </c>
    </row>
    <row r="8" spans="1:8" ht="18" customHeight="1">
      <c r="A8" s="37">
        <v>201</v>
      </c>
      <c r="B8" s="28" t="s">
        <v>64</v>
      </c>
      <c r="C8" s="46">
        <f aca="true" t="shared" si="0" ref="C8:H8">C9+C12</f>
        <v>625.86</v>
      </c>
      <c r="D8" s="46">
        <f t="shared" si="0"/>
        <v>476.86</v>
      </c>
      <c r="E8" s="46">
        <f t="shared" si="0"/>
        <v>149</v>
      </c>
      <c r="F8" s="46">
        <f t="shared" si="0"/>
        <v>790.9100000000001</v>
      </c>
      <c r="G8" s="46">
        <f t="shared" si="0"/>
        <v>610.52</v>
      </c>
      <c r="H8" s="46">
        <f t="shared" si="0"/>
        <v>180.39</v>
      </c>
    </row>
    <row r="9" spans="1:8" ht="25.5" customHeight="1">
      <c r="A9" s="37">
        <v>20103</v>
      </c>
      <c r="B9" s="28" t="s">
        <v>65</v>
      </c>
      <c r="C9" s="46">
        <f>C10+C11</f>
        <v>559.86</v>
      </c>
      <c r="D9" s="46">
        <v>476.86</v>
      </c>
      <c r="E9" s="46">
        <v>83</v>
      </c>
      <c r="F9" s="46">
        <v>627.1</v>
      </c>
      <c r="G9" s="46">
        <v>610.52</v>
      </c>
      <c r="H9" s="46">
        <v>16.58</v>
      </c>
    </row>
    <row r="10" spans="1:8" ht="18" customHeight="1">
      <c r="A10" s="37">
        <v>2010301</v>
      </c>
      <c r="B10" s="39" t="s">
        <v>66</v>
      </c>
      <c r="C10" s="46">
        <f>D10+E10</f>
        <v>453.86</v>
      </c>
      <c r="D10" s="46">
        <v>433.86</v>
      </c>
      <c r="E10" s="46">
        <v>20</v>
      </c>
      <c r="F10" s="46">
        <v>577.4</v>
      </c>
      <c r="G10" s="46">
        <v>560.82</v>
      </c>
      <c r="H10" s="46">
        <v>16.58</v>
      </c>
    </row>
    <row r="11" spans="1:8" ht="18" customHeight="1">
      <c r="A11" s="37">
        <v>2010399</v>
      </c>
      <c r="B11" s="39" t="s">
        <v>67</v>
      </c>
      <c r="C11" s="46">
        <f>D11+E11</f>
        <v>106</v>
      </c>
      <c r="D11" s="46">
        <v>43</v>
      </c>
      <c r="E11" s="46">
        <v>63</v>
      </c>
      <c r="F11" s="46">
        <v>49.7</v>
      </c>
      <c r="G11" s="46">
        <v>49.7</v>
      </c>
      <c r="H11" s="46"/>
    </row>
    <row r="12" spans="1:8" ht="18" customHeight="1">
      <c r="A12" s="37">
        <v>20199</v>
      </c>
      <c r="B12" s="39" t="s">
        <v>68</v>
      </c>
      <c r="C12" s="46">
        <v>66</v>
      </c>
      <c r="D12" s="46"/>
      <c r="E12" s="46">
        <v>66</v>
      </c>
      <c r="F12" s="46">
        <v>163.81</v>
      </c>
      <c r="G12" s="46"/>
      <c r="H12" s="46">
        <v>163.81</v>
      </c>
    </row>
    <row r="13" spans="1:8" ht="18" customHeight="1">
      <c r="A13" s="37">
        <v>2019999</v>
      </c>
      <c r="B13" s="39" t="s">
        <v>69</v>
      </c>
      <c r="C13" s="46">
        <v>66</v>
      </c>
      <c r="D13" s="46"/>
      <c r="E13" s="46">
        <v>66</v>
      </c>
      <c r="F13" s="46">
        <v>163.81</v>
      </c>
      <c r="G13" s="46"/>
      <c r="H13" s="46">
        <v>163.81</v>
      </c>
    </row>
    <row r="14" spans="1:8" ht="18" customHeight="1">
      <c r="A14" s="37">
        <v>208</v>
      </c>
      <c r="B14" s="39" t="s">
        <v>70</v>
      </c>
      <c r="C14" s="46">
        <f>C15+C17</f>
        <v>61.34</v>
      </c>
      <c r="D14" s="46">
        <f>D15+D17</f>
        <v>61.34</v>
      </c>
      <c r="E14" s="46"/>
      <c r="F14" s="46">
        <f>F15+F17</f>
        <v>77.86</v>
      </c>
      <c r="G14" s="46">
        <f>G15+G17</f>
        <v>77.86</v>
      </c>
      <c r="H14" s="46"/>
    </row>
    <row r="15" spans="1:8" ht="18" customHeight="1">
      <c r="A15" s="37">
        <v>20805</v>
      </c>
      <c r="B15" s="39" t="s">
        <v>71</v>
      </c>
      <c r="C15" s="46">
        <v>61.2</v>
      </c>
      <c r="D15" s="46">
        <v>61.2</v>
      </c>
      <c r="E15" s="46"/>
      <c r="F15" s="46">
        <v>77.59</v>
      </c>
      <c r="G15" s="46">
        <v>77.59</v>
      </c>
      <c r="H15" s="46"/>
    </row>
    <row r="16" spans="1:8" ht="18" customHeight="1">
      <c r="A16" s="37">
        <v>2080501</v>
      </c>
      <c r="B16" s="39" t="s">
        <v>72</v>
      </c>
      <c r="C16" s="46">
        <v>61.2</v>
      </c>
      <c r="D16" s="46">
        <v>61.2</v>
      </c>
      <c r="E16" s="46"/>
      <c r="F16" s="46">
        <v>77.59</v>
      </c>
      <c r="G16" s="46">
        <v>77.59</v>
      </c>
      <c r="H16" s="46"/>
    </row>
    <row r="17" spans="1:8" ht="18" customHeight="1">
      <c r="A17" s="37">
        <v>20807</v>
      </c>
      <c r="B17" s="39"/>
      <c r="C17" s="46">
        <v>0.14</v>
      </c>
      <c r="D17" s="46">
        <v>0.14</v>
      </c>
      <c r="E17" s="46"/>
      <c r="F17" s="46">
        <v>0.27</v>
      </c>
      <c r="G17" s="46">
        <v>0.27</v>
      </c>
      <c r="H17" s="46"/>
    </row>
    <row r="18" spans="1:8" ht="18" customHeight="1">
      <c r="A18" s="37">
        <v>2080799</v>
      </c>
      <c r="B18" s="39" t="s">
        <v>63</v>
      </c>
      <c r="C18" s="46">
        <v>0.14</v>
      </c>
      <c r="D18" s="46">
        <v>0.14</v>
      </c>
      <c r="E18" s="46"/>
      <c r="F18" s="46">
        <v>0.27</v>
      </c>
      <c r="G18" s="46">
        <v>0.27</v>
      </c>
      <c r="H18" s="46"/>
    </row>
    <row r="19" spans="1:8" ht="18" customHeight="1">
      <c r="A19" s="37">
        <v>210</v>
      </c>
      <c r="B19" s="39" t="s">
        <v>73</v>
      </c>
      <c r="C19" s="46">
        <v>19.9</v>
      </c>
      <c r="D19" s="46">
        <v>19.9</v>
      </c>
      <c r="E19" s="46"/>
      <c r="F19" s="46">
        <v>23.75</v>
      </c>
      <c r="G19" s="46">
        <v>23.75</v>
      </c>
      <c r="H19" s="46"/>
    </row>
    <row r="20" spans="1:8" ht="18" customHeight="1">
      <c r="A20" s="37">
        <v>21005</v>
      </c>
      <c r="B20" s="39" t="s">
        <v>74</v>
      </c>
      <c r="C20" s="46">
        <v>19.9</v>
      </c>
      <c r="D20" s="46">
        <v>19.9</v>
      </c>
      <c r="E20" s="46"/>
      <c r="F20" s="46">
        <v>23.75</v>
      </c>
      <c r="G20" s="46">
        <v>23.75</v>
      </c>
      <c r="H20" s="46"/>
    </row>
    <row r="21" spans="1:8" ht="18" customHeight="1">
      <c r="A21" s="37">
        <v>2100501</v>
      </c>
      <c r="B21" s="39" t="s">
        <v>75</v>
      </c>
      <c r="C21" s="46">
        <v>19.9</v>
      </c>
      <c r="D21" s="46">
        <v>19.9</v>
      </c>
      <c r="E21" s="46"/>
      <c r="F21" s="46">
        <v>23.75</v>
      </c>
      <c r="G21" s="46">
        <v>23.75</v>
      </c>
      <c r="H21" s="46"/>
    </row>
    <row r="22" spans="1:8" ht="18" customHeight="1">
      <c r="A22" s="37">
        <v>221</v>
      </c>
      <c r="B22" s="39" t="s">
        <v>76</v>
      </c>
      <c r="C22" s="46">
        <v>23.9</v>
      </c>
      <c r="D22" s="46">
        <v>23.9</v>
      </c>
      <c r="E22" s="46"/>
      <c r="F22" s="46">
        <v>29.36</v>
      </c>
      <c r="G22" s="46">
        <v>29.36</v>
      </c>
      <c r="H22" s="46"/>
    </row>
    <row r="23" spans="1:8" ht="18" customHeight="1">
      <c r="A23" s="37">
        <v>22102</v>
      </c>
      <c r="B23" s="39" t="s">
        <v>77</v>
      </c>
      <c r="C23" s="46">
        <v>23.9</v>
      </c>
      <c r="D23" s="46">
        <v>23.9</v>
      </c>
      <c r="E23" s="46"/>
      <c r="F23" s="46">
        <v>29.36</v>
      </c>
      <c r="G23" s="46">
        <v>29.36</v>
      </c>
      <c r="H23" s="46"/>
    </row>
    <row r="24" spans="1:8" ht="18" customHeight="1">
      <c r="A24" s="37">
        <v>2210201</v>
      </c>
      <c r="B24" s="39" t="s">
        <v>78</v>
      </c>
      <c r="C24" s="46">
        <v>23.9</v>
      </c>
      <c r="D24" s="46">
        <v>23.9</v>
      </c>
      <c r="E24" s="46"/>
      <c r="F24" s="46">
        <v>29.36</v>
      </c>
      <c r="G24" s="46">
        <v>29.36</v>
      </c>
      <c r="H24" s="46"/>
    </row>
    <row r="25" spans="1:8" ht="18" customHeight="1">
      <c r="A25" s="37"/>
      <c r="B25" s="39"/>
      <c r="C25" s="46"/>
      <c r="D25" s="46"/>
      <c r="E25" s="46"/>
      <c r="F25" s="46"/>
      <c r="G25" s="46"/>
      <c r="H25" s="46"/>
    </row>
    <row r="26" spans="1:8" ht="18" customHeight="1">
      <c r="A26" s="37"/>
      <c r="B26" s="39"/>
      <c r="C26" s="46"/>
      <c r="D26" s="46"/>
      <c r="E26" s="46"/>
      <c r="F26" s="46"/>
      <c r="G26" s="46"/>
      <c r="H26" s="46"/>
    </row>
    <row r="27" spans="1:8" ht="18" customHeight="1">
      <c r="A27" s="37"/>
      <c r="B27" s="39"/>
      <c r="C27" s="46"/>
      <c r="D27" s="46"/>
      <c r="E27" s="46"/>
      <c r="F27" s="46"/>
      <c r="G27" s="46"/>
      <c r="H27" s="46"/>
    </row>
    <row r="28" spans="1:8" ht="18" customHeight="1">
      <c r="A28" s="52"/>
      <c r="B28" s="53"/>
      <c r="C28" s="54"/>
      <c r="D28" s="54"/>
      <c r="E28" s="54"/>
      <c r="F28" s="54"/>
      <c r="G28" s="54"/>
      <c r="H28" s="54"/>
    </row>
  </sheetData>
  <sheetProtection/>
  <autoFilter ref="A5:H5"/>
  <mergeCells count="6">
    <mergeCell ref="A2:H2"/>
    <mergeCell ref="A1:B1"/>
    <mergeCell ref="C4:E4"/>
    <mergeCell ref="F4:H4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fitToHeight="2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pane xSplit="3" ySplit="7" topLeftCell="D8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9" sqref="D9"/>
    </sheetView>
  </sheetViews>
  <sheetFormatPr defaultColWidth="9.00390625" defaultRowHeight="14.25" customHeight="1"/>
  <cols>
    <col min="1" max="1" width="14.125" style="25" customWidth="1"/>
    <col min="2" max="2" width="28.25390625" style="25" customWidth="1"/>
    <col min="3" max="3" width="9.75390625" style="25" customWidth="1"/>
    <col min="4" max="5" width="15.625" style="25" customWidth="1"/>
    <col min="6" max="6" width="10.625" style="25" customWidth="1"/>
    <col min="7" max="7" width="11.125" style="25" customWidth="1"/>
    <col min="8" max="8" width="15.625" style="25" customWidth="1"/>
    <col min="9" max="16384" width="9.00390625" style="25" customWidth="1"/>
  </cols>
  <sheetData>
    <row r="1" spans="1:2" ht="14.25">
      <c r="A1" s="63" t="s">
        <v>45</v>
      </c>
      <c r="B1" s="59"/>
    </row>
    <row r="2" spans="1:8" ht="22.5">
      <c r="A2" s="64" t="s">
        <v>82</v>
      </c>
      <c r="B2" s="58"/>
      <c r="C2" s="58"/>
      <c r="D2" s="58"/>
      <c r="E2" s="58"/>
      <c r="F2" s="58"/>
      <c r="G2" s="58"/>
      <c r="H2" s="58"/>
    </row>
    <row r="3" spans="1:8" ht="15">
      <c r="A3" s="24"/>
      <c r="B3" s="24"/>
      <c r="C3" s="24"/>
      <c r="D3" s="24"/>
      <c r="E3" s="23"/>
      <c r="F3" s="23"/>
      <c r="G3" s="21"/>
      <c r="H3" s="26" t="s">
        <v>27</v>
      </c>
    </row>
    <row r="4" spans="1:8" ht="18" customHeight="1">
      <c r="A4" s="61" t="s">
        <v>43</v>
      </c>
      <c r="B4" s="62" t="s">
        <v>42</v>
      </c>
      <c r="C4" s="60" t="s">
        <v>15</v>
      </c>
      <c r="D4" s="60"/>
      <c r="E4" s="60"/>
      <c r="F4" s="60" t="s">
        <v>16</v>
      </c>
      <c r="G4" s="60"/>
      <c r="H4" s="60"/>
    </row>
    <row r="5" spans="1:8" ht="18" customHeight="1">
      <c r="A5" s="61"/>
      <c r="B5" s="62"/>
      <c r="C5" s="28" t="s">
        <v>44</v>
      </c>
      <c r="D5" s="29" t="s">
        <v>31</v>
      </c>
      <c r="E5" s="29" t="s">
        <v>17</v>
      </c>
      <c r="F5" s="29" t="s">
        <v>7</v>
      </c>
      <c r="G5" s="29" t="s">
        <v>31</v>
      </c>
      <c r="H5" s="29" t="s">
        <v>17</v>
      </c>
    </row>
    <row r="6" spans="1:8" ht="18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18" customHeight="1">
      <c r="A7" s="37"/>
      <c r="B7" s="28" t="s">
        <v>0</v>
      </c>
      <c r="C7" s="46"/>
      <c r="D7" s="46"/>
      <c r="E7" s="46"/>
      <c r="F7" s="46"/>
      <c r="G7" s="46"/>
      <c r="H7" s="46"/>
    </row>
    <row r="8" spans="1:8" ht="18" customHeight="1">
      <c r="A8" s="37">
        <v>212</v>
      </c>
      <c r="B8" s="39" t="s">
        <v>79</v>
      </c>
      <c r="C8" s="46"/>
      <c r="D8" s="46"/>
      <c r="E8" s="46"/>
      <c r="F8" s="46">
        <v>550</v>
      </c>
      <c r="G8" s="46"/>
      <c r="H8" s="46">
        <v>550</v>
      </c>
    </row>
    <row r="9" spans="1:8" ht="18" customHeight="1">
      <c r="A9" s="37">
        <v>21208</v>
      </c>
      <c r="B9" s="40" t="s">
        <v>80</v>
      </c>
      <c r="C9" s="46"/>
      <c r="D9" s="46"/>
      <c r="E9" s="46"/>
      <c r="F9" s="46">
        <v>550</v>
      </c>
      <c r="G9" s="46"/>
      <c r="H9" s="46">
        <v>550</v>
      </c>
    </row>
    <row r="10" spans="1:8" ht="18" customHeight="1">
      <c r="A10" s="37">
        <v>2120809</v>
      </c>
      <c r="B10" s="39" t="s">
        <v>81</v>
      </c>
      <c r="C10" s="46"/>
      <c r="D10" s="46"/>
      <c r="E10" s="46"/>
      <c r="F10" s="46">
        <v>550</v>
      </c>
      <c r="G10" s="46"/>
      <c r="H10" s="46">
        <v>550</v>
      </c>
    </row>
    <row r="11" spans="1:8" ht="18" customHeight="1">
      <c r="A11" s="37"/>
      <c r="B11" s="39"/>
      <c r="C11" s="46"/>
      <c r="D11" s="46"/>
      <c r="E11" s="46"/>
      <c r="F11" s="46"/>
      <c r="G11" s="46"/>
      <c r="H11" s="46"/>
    </row>
    <row r="12" spans="1:8" ht="18" customHeight="1">
      <c r="A12" s="37"/>
      <c r="B12" s="39"/>
      <c r="C12" s="46"/>
      <c r="D12" s="46"/>
      <c r="E12" s="46"/>
      <c r="F12" s="46"/>
      <c r="G12" s="46"/>
      <c r="H12" s="46"/>
    </row>
    <row r="13" spans="1:8" ht="18" customHeight="1">
      <c r="A13" s="37"/>
      <c r="B13" s="39"/>
      <c r="C13" s="46"/>
      <c r="D13" s="46"/>
      <c r="E13" s="46"/>
      <c r="F13" s="46"/>
      <c r="G13" s="46"/>
      <c r="H13" s="46"/>
    </row>
    <row r="14" spans="1:8" ht="18" customHeight="1">
      <c r="A14" s="37"/>
      <c r="B14" s="39"/>
      <c r="C14" s="46"/>
      <c r="D14" s="46"/>
      <c r="E14" s="46"/>
      <c r="F14" s="46"/>
      <c r="G14" s="46"/>
      <c r="H14" s="46"/>
    </row>
  </sheetData>
  <sheetProtection/>
  <autoFilter ref="A5:H5"/>
  <mergeCells count="6">
    <mergeCell ref="A1:B1"/>
    <mergeCell ref="A2:H2"/>
    <mergeCell ref="A4:A5"/>
    <mergeCell ref="B4:B5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fitToHeight="2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Zeros="0" zoomScalePageLayoutView="0" workbookViewId="0" topLeftCell="A1">
      <pane xSplit="2" ySplit="8" topLeftCell="C9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E15" sqref="E15"/>
    </sheetView>
  </sheetViews>
  <sheetFormatPr defaultColWidth="9.00390625" defaultRowHeight="14.25"/>
  <cols>
    <col min="1" max="1" width="24.625" style="0" customWidth="1"/>
    <col min="2" max="10" width="10.625" style="0" customWidth="1"/>
  </cols>
  <sheetData>
    <row r="1" spans="1:5" ht="14.25">
      <c r="A1" s="9" t="s">
        <v>29</v>
      </c>
      <c r="B1" s="10"/>
      <c r="C1" s="10"/>
      <c r="D1" s="10"/>
      <c r="E1" s="11"/>
    </row>
    <row r="2" spans="1:10" ht="22.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12"/>
      <c r="B3" s="13"/>
      <c r="C3" s="13"/>
      <c r="D3" s="13"/>
      <c r="E3" s="14"/>
      <c r="I3" s="68" t="s">
        <v>48</v>
      </c>
      <c r="J3" s="69"/>
    </row>
    <row r="4" spans="1:10" ht="18" customHeight="1">
      <c r="A4" s="66" t="s">
        <v>5</v>
      </c>
      <c r="B4" s="66" t="s">
        <v>6</v>
      </c>
      <c r="C4" s="66"/>
      <c r="D4" s="66"/>
      <c r="E4" s="66"/>
      <c r="F4" s="66"/>
      <c r="G4" s="66"/>
      <c r="H4" s="66"/>
      <c r="I4" s="66"/>
      <c r="J4" s="66" t="s">
        <v>13</v>
      </c>
    </row>
    <row r="5" spans="1:10" ht="18" customHeight="1">
      <c r="A5" s="66"/>
      <c r="B5" s="67" t="s">
        <v>46</v>
      </c>
      <c r="C5" s="67" t="s">
        <v>47</v>
      </c>
      <c r="D5" s="67"/>
      <c r="E5" s="67"/>
      <c r="F5" s="67"/>
      <c r="G5" s="66" t="s">
        <v>10</v>
      </c>
      <c r="H5" s="66"/>
      <c r="I5" s="66"/>
      <c r="J5" s="66"/>
    </row>
    <row r="6" spans="1:10" ht="28.5">
      <c r="A6" s="66"/>
      <c r="B6" s="66"/>
      <c r="C6" s="31" t="s">
        <v>7</v>
      </c>
      <c r="D6" s="31" t="s">
        <v>14</v>
      </c>
      <c r="E6" s="31" t="s">
        <v>8</v>
      </c>
      <c r="F6" s="31" t="s">
        <v>9</v>
      </c>
      <c r="G6" s="31" t="s">
        <v>7</v>
      </c>
      <c r="H6" s="31" t="s">
        <v>11</v>
      </c>
      <c r="I6" s="31" t="s">
        <v>12</v>
      </c>
      <c r="J6" s="66"/>
    </row>
    <row r="7" spans="1:10" ht="18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</row>
    <row r="8" spans="1:10" ht="18" customHeight="1">
      <c r="A8" s="42" t="s">
        <v>0</v>
      </c>
      <c r="B8" s="47">
        <f>SUM(C8,G8)</f>
        <v>67</v>
      </c>
      <c r="C8" s="47">
        <f>SUM(D8:F8)</f>
        <v>48</v>
      </c>
      <c r="D8" s="47">
        <f>SUM(D9:D15)</f>
        <v>25</v>
      </c>
      <c r="E8" s="47">
        <f>SUM(E9:E15)</f>
        <v>4</v>
      </c>
      <c r="F8" s="47">
        <f>SUM(F9:F15)</f>
        <v>19</v>
      </c>
      <c r="G8" s="47">
        <f>SUM(H8:I8)</f>
        <v>19</v>
      </c>
      <c r="H8" s="47">
        <f>SUM(H9:H15)</f>
        <v>0</v>
      </c>
      <c r="I8" s="47">
        <f>SUM(I9:I15)</f>
        <v>19</v>
      </c>
      <c r="J8" s="47">
        <f>SUM(J9:J15)</f>
        <v>13</v>
      </c>
    </row>
    <row r="9" spans="1:10" ht="18" customHeight="1">
      <c r="A9" s="41" t="s">
        <v>62</v>
      </c>
      <c r="B9" s="47">
        <v>48</v>
      </c>
      <c r="C9" s="47">
        <f aca="true" t="shared" si="0" ref="C9:C15">SUM(D9:F9)</f>
        <v>48</v>
      </c>
      <c r="D9" s="47">
        <v>25</v>
      </c>
      <c r="E9" s="47">
        <v>4</v>
      </c>
      <c r="F9" s="47">
        <v>19</v>
      </c>
      <c r="G9" s="47">
        <f aca="true" t="shared" si="1" ref="G9:G15">SUM(H9:I9)</f>
        <v>19</v>
      </c>
      <c r="H9" s="47"/>
      <c r="I9" s="47">
        <v>19</v>
      </c>
      <c r="J9" s="47">
        <v>13</v>
      </c>
    </row>
    <row r="10" spans="1:10" ht="18" customHeight="1">
      <c r="A10" s="41"/>
      <c r="B10" s="47">
        <f aca="true" t="shared" si="2" ref="B10:B15">SUM(C10,G10)</f>
        <v>0</v>
      </c>
      <c r="C10" s="47">
        <f t="shared" si="0"/>
        <v>0</v>
      </c>
      <c r="D10" s="47"/>
      <c r="E10" s="47"/>
      <c r="F10" s="47"/>
      <c r="G10" s="47">
        <f t="shared" si="1"/>
        <v>0</v>
      </c>
      <c r="H10" s="47"/>
      <c r="I10" s="47"/>
      <c r="J10" s="47"/>
    </row>
    <row r="11" spans="1:10" ht="18" customHeight="1">
      <c r="A11" s="41"/>
      <c r="B11" s="47">
        <f t="shared" si="2"/>
        <v>0</v>
      </c>
      <c r="C11" s="47">
        <f t="shared" si="0"/>
        <v>0</v>
      </c>
      <c r="D11" s="47"/>
      <c r="E11" s="47"/>
      <c r="F11" s="47"/>
      <c r="G11" s="47">
        <f t="shared" si="1"/>
        <v>0</v>
      </c>
      <c r="H11" s="47"/>
      <c r="I11" s="47"/>
      <c r="J11" s="47"/>
    </row>
    <row r="12" spans="1:10" ht="18" customHeight="1">
      <c r="A12" s="41"/>
      <c r="B12" s="47">
        <f t="shared" si="2"/>
        <v>0</v>
      </c>
      <c r="C12" s="47">
        <f t="shared" si="0"/>
        <v>0</v>
      </c>
      <c r="D12" s="47"/>
      <c r="E12" s="47"/>
      <c r="F12" s="47"/>
      <c r="G12" s="47">
        <f t="shared" si="1"/>
        <v>0</v>
      </c>
      <c r="H12" s="47"/>
      <c r="I12" s="47"/>
      <c r="J12" s="47"/>
    </row>
    <row r="13" spans="1:10" ht="18" customHeight="1">
      <c r="A13" s="41"/>
      <c r="B13" s="47">
        <f t="shared" si="2"/>
        <v>0</v>
      </c>
      <c r="C13" s="47">
        <f t="shared" si="0"/>
        <v>0</v>
      </c>
      <c r="D13" s="47"/>
      <c r="E13" s="47"/>
      <c r="F13" s="47"/>
      <c r="G13" s="47">
        <f t="shared" si="1"/>
        <v>0</v>
      </c>
      <c r="H13" s="47"/>
      <c r="I13" s="47"/>
      <c r="J13" s="47"/>
    </row>
    <row r="14" spans="1:10" ht="18" customHeight="1">
      <c r="A14" s="41"/>
      <c r="B14" s="47">
        <f t="shared" si="2"/>
        <v>0</v>
      </c>
      <c r="C14" s="47">
        <f t="shared" si="0"/>
        <v>0</v>
      </c>
      <c r="D14" s="47"/>
      <c r="E14" s="47"/>
      <c r="F14" s="47"/>
      <c r="G14" s="47">
        <f t="shared" si="1"/>
        <v>0</v>
      </c>
      <c r="H14" s="47"/>
      <c r="I14" s="47"/>
      <c r="J14" s="47"/>
    </row>
    <row r="15" spans="1:10" ht="18" customHeight="1">
      <c r="A15" s="41"/>
      <c r="B15" s="47">
        <f t="shared" si="2"/>
        <v>0</v>
      </c>
      <c r="C15" s="47">
        <f t="shared" si="0"/>
        <v>0</v>
      </c>
      <c r="D15" s="47"/>
      <c r="E15" s="47"/>
      <c r="F15" s="47"/>
      <c r="G15" s="47">
        <f t="shared" si="1"/>
        <v>0</v>
      </c>
      <c r="H15" s="47"/>
      <c r="I15" s="47"/>
      <c r="J15" s="47"/>
    </row>
  </sheetData>
  <sheetProtection/>
  <autoFilter ref="A6:J6"/>
  <mergeCells count="8">
    <mergeCell ref="A2:J2"/>
    <mergeCell ref="A4:A6"/>
    <mergeCell ref="B4:I4"/>
    <mergeCell ref="J4:J6"/>
    <mergeCell ref="B5:B6"/>
    <mergeCell ref="G5:I5"/>
    <mergeCell ref="C5:F5"/>
    <mergeCell ref="I3:J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Zeros="0" tabSelected="1" workbookViewId="0" topLeftCell="A1">
      <pane xSplit="1" ySplit="6" topLeftCell="B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B16" sqref="B16"/>
    </sheetView>
  </sheetViews>
  <sheetFormatPr defaultColWidth="9.00390625" defaultRowHeight="14.25"/>
  <cols>
    <col min="1" max="1" width="59.50390625" style="0" customWidth="1"/>
    <col min="2" max="2" width="23.625" style="0" customWidth="1"/>
  </cols>
  <sheetData>
    <row r="1" ht="14.25">
      <c r="A1" s="5" t="s">
        <v>53</v>
      </c>
    </row>
    <row r="2" spans="1:2" ht="22.5">
      <c r="A2" s="70" t="s">
        <v>84</v>
      </c>
      <c r="B2" s="70"/>
    </row>
    <row r="3" spans="1:2" s="6" customFormat="1" ht="15" customHeight="1">
      <c r="A3" s="27"/>
      <c r="B3" s="26" t="s">
        <v>27</v>
      </c>
    </row>
    <row r="4" spans="1:2" ht="18" customHeight="1">
      <c r="A4" s="49" t="s">
        <v>51</v>
      </c>
      <c r="B4" s="7" t="s">
        <v>4</v>
      </c>
    </row>
    <row r="5" spans="1:2" ht="18" customHeight="1">
      <c r="A5" s="49" t="s">
        <v>52</v>
      </c>
      <c r="B5" s="48">
        <v>123</v>
      </c>
    </row>
    <row r="6" spans="1:2" ht="18" customHeight="1">
      <c r="A6" s="8" t="s">
        <v>3</v>
      </c>
      <c r="B6" s="48"/>
    </row>
    <row r="7" spans="1:2" ht="18" customHeight="1">
      <c r="A7" s="51" t="s">
        <v>60</v>
      </c>
      <c r="B7" s="48">
        <v>65</v>
      </c>
    </row>
    <row r="8" spans="1:2" ht="18" customHeight="1">
      <c r="A8" s="50" t="s">
        <v>58</v>
      </c>
      <c r="B8" s="48"/>
    </row>
    <row r="9" spans="1:2" ht="18" customHeight="1">
      <c r="A9" s="50" t="s">
        <v>59</v>
      </c>
      <c r="B9" s="48">
        <v>65</v>
      </c>
    </row>
    <row r="10" spans="1:2" ht="18" customHeight="1">
      <c r="A10" s="51" t="s">
        <v>61</v>
      </c>
      <c r="B10" s="48">
        <v>58</v>
      </c>
    </row>
  </sheetData>
  <sheetProtection/>
  <autoFilter ref="A4:B4"/>
  <mergeCells count="1">
    <mergeCell ref="A2:B2"/>
  </mergeCells>
  <printOptions horizontalCentered="1"/>
  <pageMargins left="0.9055118110236221" right="0.7480314960629921" top="0.6692913385826772" bottom="0.6692913385826772" header="0.3937007874015748" footer="0.31496062992125984"/>
  <pageSetup fitToHeight="1" fitToWidth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2014-05-07T02:29:01Z</cp:lastPrinted>
  <dcterms:created xsi:type="dcterms:W3CDTF">2006-02-13T05:15:25Z</dcterms:created>
  <dcterms:modified xsi:type="dcterms:W3CDTF">2014-05-12T02:41:52Z</dcterms:modified>
  <cp:category/>
  <cp:version/>
  <cp:contentType/>
  <cp:contentStatus/>
</cp:coreProperties>
</file>